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609"/>
  <workbookPr filterPrivacy="1"/>
  <xr:revisionPtr revIDLastSave="0" documentId="13_ncr:1_{04890D28-34C4-1540-918E-86BA54F043D5}" xr6:coauthVersionLast="47" xr6:coauthVersionMax="47" xr10:uidLastSave="{00000000-0000-0000-0000-000000000000}"/>
  <bookViews>
    <workbookView xWindow="14020" yWindow="500" windowWidth="40400" windowHeight="25620" xr2:uid="{00000000-000D-0000-FFFF-FFFF00000000}"/>
  </bookViews>
  <sheets>
    <sheet name="Krycí list nabídky" sheetId="1" r:id="rId1"/>
    <sheet name="Nabídková cena" sheetId="25" r:id="rId2"/>
    <sheet name="Přehled referencí" sheetId="11" r:id="rId3"/>
    <sheet name="Technická zařízení" sheetId="24" r:id="rId4"/>
  </sheets>
  <externalReferences>
    <externalReference r:id="rId5"/>
    <externalReference r:id="rId6"/>
    <externalReference r:id="rId7"/>
    <externalReference r:id="rId8"/>
    <externalReference r:id="rId9"/>
    <externalReference r:id="rId10"/>
  </externalReferences>
  <definedNames>
    <definedName name="cisloobjektu" localSheetId="1">'[1]Krycí list'!$A$4</definedName>
    <definedName name="cisloobjektu" localSheetId="3">'[2]Krycí list'!$A$4</definedName>
    <definedName name="cisloobjektu">'[3]Krycí list'!$A$4</definedName>
    <definedName name="fghjhg" localSheetId="1">'[4]Krycí list'!$A$4</definedName>
    <definedName name="fghjhg" localSheetId="3">'[5]Krycí list'!$A$4</definedName>
    <definedName name="fghjhg">'[6]Krycí list'!$A$4</definedName>
    <definedName name="kriterium1" localSheetId="2">#REF!</definedName>
    <definedName name="kriterium1" localSheetId="3">#REF!</definedName>
    <definedName name="kriterium1">#REF!</definedName>
    <definedName name="nazevobjektu" localSheetId="1">'[1]Krycí list'!$C$4</definedName>
    <definedName name="nazevobjektu" localSheetId="3">'[2]Krycí list'!$C$4</definedName>
    <definedName name="nazevobjektu">'[3]Krycí list'!$C$4</definedName>
    <definedName name="_xlnm.Print_Area" localSheetId="0">'Krycí list nabídky'!$A$1:$M$75</definedName>
    <definedName name="_xlnm.Print_Area" localSheetId="1">'Nabídková cena'!$A$1:$M$58</definedName>
    <definedName name="_xlnm.Print_Area" localSheetId="2">'Přehled referencí'!$A$1:$K$29</definedName>
    <definedName name="_xlnm.Print_Area" localSheetId="3">'Technická zařízení'!$A$1:$F$26</definedName>
    <definedName name="whefuigf" localSheetId="1">'[4]Krycí list'!$C$4</definedName>
    <definedName name="whefuigf" localSheetId="3">'[5]Krycí list'!$C$4</definedName>
    <definedName name="whefuigf">'[6]Krycí list'!$C$4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L58" i="25" l="1"/>
  <c r="B56" i="25"/>
  <c r="A5" i="25"/>
  <c r="B1" i="25"/>
  <c r="M10" i="25"/>
  <c r="M11" i="25"/>
  <c r="M12" i="25"/>
  <c r="M13" i="25"/>
  <c r="M18" i="25"/>
  <c r="M19" i="25"/>
  <c r="M20" i="25"/>
  <c r="M21" i="25"/>
  <c r="M22" i="25"/>
  <c r="M23" i="25"/>
  <c r="M24" i="25"/>
  <c r="M25" i="25"/>
  <c r="M26" i="25"/>
  <c r="M27" i="25"/>
  <c r="M28" i="25"/>
  <c r="M29" i="25"/>
  <c r="M30" i="25"/>
  <c r="M31" i="25"/>
  <c r="M32" i="25"/>
  <c r="M37" i="25"/>
  <c r="M38" i="25"/>
  <c r="M39" i="25"/>
  <c r="M40" i="25"/>
  <c r="M41" i="25"/>
  <c r="M42" i="25"/>
  <c r="M43" i="25"/>
  <c r="M44" i="25" l="1"/>
  <c r="M33" i="25"/>
  <c r="M14" i="25"/>
  <c r="A23" i="24"/>
  <c r="M46" i="25" l="1"/>
  <c r="A1" i="24"/>
  <c r="B6" i="24"/>
  <c r="A1" i="11"/>
  <c r="B6" i="11"/>
  <c r="A28" i="11"/>
  <c r="M47" i="25" l="1"/>
  <c r="K51" i="1"/>
  <c r="M51" i="1" s="1"/>
  <c r="L51" i="1" s="1"/>
</calcChain>
</file>

<file path=xl/sharedStrings.xml><?xml version="1.0" encoding="utf-8"?>
<sst xmlns="http://schemas.openxmlformats.org/spreadsheetml/2006/main" count="262" uniqueCount="183">
  <si>
    <t>Krycí list nabídky</t>
  </si>
  <si>
    <t>popis</t>
  </si>
  <si>
    <t>bez DPH</t>
  </si>
  <si>
    <t>včetně DPH</t>
  </si>
  <si>
    <t>Legenda</t>
  </si>
  <si>
    <t>DPH</t>
  </si>
  <si>
    <t>nabídková cena v Kč</t>
  </si>
  <si>
    <r>
      <t xml:space="preserve">    </t>
    </r>
    <r>
      <rPr>
        <b/>
        <i/>
        <sz val="14"/>
        <color indexed="39"/>
        <rFont val="Verdana"/>
        <family val="2"/>
      </rPr>
      <t xml:space="preserve">                                           </t>
    </r>
  </si>
  <si>
    <t>……………………………................................................…….…………</t>
  </si>
  <si>
    <t>Tabulka číslo 1</t>
  </si>
  <si>
    <t>sídlo</t>
  </si>
  <si>
    <t>číslo</t>
  </si>
  <si>
    <t>Objednatel (subjekt, adresa)</t>
  </si>
  <si>
    <t>Kontaktní osoba objednatele (jméno, příjmení)</t>
  </si>
  <si>
    <t>telefon kontaktní osoby</t>
  </si>
  <si>
    <t>e-mail kontaktní osoby</t>
  </si>
  <si>
    <t>zahájení</t>
  </si>
  <si>
    <t>ukončení</t>
  </si>
  <si>
    <t>........................................................................................................................</t>
  </si>
  <si>
    <t>pol.</t>
  </si>
  <si>
    <t>pozice</t>
  </si>
  <si>
    <t>Tabulka číslo 3</t>
  </si>
  <si>
    <t xml:space="preserve">Přehled realizovaných zakázek </t>
  </si>
  <si>
    <t>Název významné služby</t>
  </si>
  <si>
    <t>Místo provedení významné služby</t>
  </si>
  <si>
    <t>Termín provedení významné služby</t>
  </si>
  <si>
    <t>Finanční objem význmané služby v mil. Kč bez DPH</t>
  </si>
  <si>
    <t>tabulka číslo 4</t>
  </si>
  <si>
    <t>....................................................................................................</t>
  </si>
  <si>
    <t>Název nebo obchodní firma účastníka zadávacího řízení</t>
  </si>
  <si>
    <t>Kontaktní informace</t>
  </si>
  <si>
    <t>takto označené buňky vyplní účastník zadávacího řízení, přičemž takto označený blok je požadovaným minimem k prokázání splnění  technického kritéria kvalifikace</t>
  </si>
  <si>
    <t xml:space="preserve">Seznam významných služeb poskytnutých za poslední 3 roky před zahájením zadávacího řízení </t>
  </si>
  <si>
    <t>takto označené buňky vyplní účastník zadávacího řízení</t>
  </si>
  <si>
    <t>Velikost podniku* - zaškrtněte</t>
  </si>
  <si>
    <t>mikro</t>
  </si>
  <si>
    <t>malý</t>
  </si>
  <si>
    <t>střední</t>
  </si>
  <si>
    <t>velký</t>
  </si>
  <si>
    <t>*mikro: &lt; 10 zaměstnanců, roční obrat &lt; 2 mil. EUR; malý: &lt; 50 zaměstnanců, roční obrat &lt; 10 mil. EUR; střední: &lt; 250 zaměstnanců, roční obrat &lt; 43 mil. EUR; velký: &gt; 250 zaměstnanců, roční obrat &gt; 43 mil. EUR</t>
  </si>
  <si>
    <t xml:space="preserve">Název nebo obchodní firma </t>
  </si>
  <si>
    <t xml:space="preserve">Sídlo </t>
  </si>
  <si>
    <t xml:space="preserve">Identifikační číslo </t>
  </si>
  <si>
    <t>Jméno a příjmení statutárního orgánu nebo jeho členů</t>
  </si>
  <si>
    <t>Jméno a příjmení jiné fyzické osoby oprávněné jednat jménem</t>
  </si>
  <si>
    <t xml:space="preserve">Telefon účastníka </t>
  </si>
  <si>
    <t xml:space="preserve">E-mailová adresa </t>
  </si>
  <si>
    <t>ID datové schránky</t>
  </si>
  <si>
    <t>Název společnosti dodavatelů, pokud je stanoven:</t>
  </si>
  <si>
    <t xml:space="preserve">Název společnosti více dodavatelů </t>
  </si>
  <si>
    <t xml:space="preserve">Doručovací adresa společnosti dodavatelů </t>
  </si>
  <si>
    <t>Identifikační údaje jednotlivých dodavatelů:</t>
  </si>
  <si>
    <t>1. dodavatel</t>
  </si>
  <si>
    <t>Obchodní firma, název</t>
  </si>
  <si>
    <t>vedoucí společník</t>
  </si>
  <si>
    <t>Jména a příjmení členů statutárního orgánu</t>
  </si>
  <si>
    <t>velikost podniku: (zaškrtněte)</t>
  </si>
  <si>
    <t>kód NUTS</t>
  </si>
  <si>
    <t>2. dodavatel</t>
  </si>
  <si>
    <t>3. dodavatel</t>
  </si>
  <si>
    <t>NUTS</t>
  </si>
  <si>
    <t xml:space="preserve">Telefon </t>
  </si>
  <si>
    <t>E-mailová společnosti dodavatelů</t>
  </si>
  <si>
    <t>Další společník</t>
  </si>
  <si>
    <t>Účastník zadávacího řízení přidá tolik oddílů, kolik je dodavatelů, kteří podávají společnou žádost o účast (společná účast dodavatelů)</t>
  </si>
  <si>
    <t>Kontaktní údaje účastníka zadávacího řízení / vedoucího společníka</t>
  </si>
  <si>
    <r>
      <t xml:space="preserve">Nabídku podává </t>
    </r>
    <r>
      <rPr>
        <b/>
        <i/>
        <u/>
        <sz val="16"/>
        <color indexed="30"/>
        <rFont val="Verdana"/>
        <family val="2"/>
      </rPr>
      <t>JEDEN</t>
    </r>
    <r>
      <rPr>
        <b/>
        <i/>
        <sz val="16"/>
        <color indexed="30"/>
        <rFont val="Verdana"/>
        <family val="2"/>
      </rPr>
      <t xml:space="preserve"> dodavatel</t>
    </r>
  </si>
  <si>
    <r>
      <t xml:space="preserve">Nabídku podává </t>
    </r>
    <r>
      <rPr>
        <b/>
        <i/>
        <u/>
        <sz val="14"/>
        <color indexed="30"/>
        <rFont val="Verdana"/>
        <family val="2"/>
      </rPr>
      <t>VÍCE</t>
    </r>
    <r>
      <rPr>
        <b/>
        <i/>
        <sz val="14"/>
        <color indexed="30"/>
        <rFont val="Verdana"/>
        <family val="2"/>
      </rPr>
      <t xml:space="preserve"> dodavatelů</t>
    </r>
  </si>
  <si>
    <t>Technická zařízení</t>
  </si>
  <si>
    <t>Seznam provozního a technického zařízení, které bude mít dodavatel při plnění veřejné zakázky k dispozici</t>
  </si>
  <si>
    <t>název / typ</t>
  </si>
  <si>
    <t>vlastní / zápůjčka</t>
  </si>
  <si>
    <t>Url (odkaz) na výpis z veřejné části Živnostenského rejstříku</t>
  </si>
  <si>
    <t>Url (odkaz) na výpis z veřejné části obchodního rejstříku</t>
  </si>
  <si>
    <t>Právní forma</t>
  </si>
  <si>
    <t>Daňové identifikační číslo</t>
  </si>
  <si>
    <t>Údaje účastníka zadávacího řízení k 1. kritériu hodnocení</t>
  </si>
  <si>
    <t>Výše účelně vynaložených nákladů spojených s jejich účastí v zadávacím řízení v Kč bez DPH.</t>
  </si>
  <si>
    <t>Korba sklopná (pro vozidlo kategorie N1)</t>
  </si>
  <si>
    <t>Radlice + nástavba na posyp (oboje pro vozidlo kategorie N1)</t>
  </si>
  <si>
    <t>Vozidlo kategorie N2 v provedení jako nosič kontejnerů splňující emisní normu min. euro 3, největší technicky přípustná/povolená hmotnost 3500 kg</t>
  </si>
  <si>
    <t>Vozidlo kategorie N1 v provedení jako nosič výměnných nástaveb s pohonem 4x4 splňující emisní normu min. euro 3, největší technicky přípustná/povolená hmotnost 3500 kg</t>
  </si>
  <si>
    <t>Jednonápravový ručně vedený stroj s kartáčem pro odmetání sněhu min. šíře záběru kartáče 90 cm</t>
  </si>
  <si>
    <t>Kloubový stroj (traktor, pracovní stroj) na zimní údržbu s čelním odmetacím kartáčem a sypačem s maximální šířkou stroje 1200 mm, splňující emisní normu min. EHS/ES 97/68 KA, největší technicky přípustná/povolená hmotnost 3500 kg</t>
  </si>
  <si>
    <t>Chodníkový samosběrný zametací stroj s maximální šířkou stroje 1300 mm, splňující emisní normu min. EHS/ES č. 64/2012A s certifikátem eliminace prachových částic PM 10, největší technicky přípustná/povolená hmotnost 3500 kg</t>
  </si>
  <si>
    <t>Emisní norma</t>
  </si>
  <si>
    <t>rok výroby či uvedení do provozu</t>
  </si>
  <si>
    <t>Komplexní údržba komunikací v městské části Brno – Řečkovice a Mokrá Hora – oblast č.1</t>
  </si>
  <si>
    <t>min. 3x dokončená služba za poslední 3 roky před zahájením zadávacího řízení, jejíž předmětem či součástí bylo provedení služeb v oblasti čištění, letní a zimní údržby komunikací a ostatních dopravních ploch o finančním objemu alespoň 2 mil. Kč bez DPH/rok</t>
  </si>
  <si>
    <t>podpis osoby oprávněné jednat jménem či za účastníka zadávacího řízení</t>
  </si>
  <si>
    <t>Dodavatel tímto prohlašuje, že veškeré jím výše uvedené údaje odpovídají skutečnosti ke dni podání jeho nabídky, jsou pravdivé a jsou pro dodavatele jako pro účastníka zadávacího řízení závazné pro realizaci předmětu této veřejné zakázky. Toto prohlášení je projevem vážné, pravé a svobodné vůle účastníka zadávacího řízení a nebylo učiněno v tísni či za nápadně nevýhodných podmínek. Na důkaz souhlasu připojuje osoba oprávněná jednat jménem či za účastníka zadávacího řízení svůj podpis, jak následuje.</t>
  </si>
  <si>
    <t>Dodavatel tímto prohlašuje, že veškeré jím výše uvedené údaje odpovídají skutečnosti ke dni podání jeho nabídky, jsou pravdivé a výše uvedené osoby se budou podíle na plnění veřejné zakázky. Výše uvedené skutečnosti jsou pro dodavatele jako pro účastníka zadávacího řízení závazné pro realizaci předmětu této veřejné zakázky. Toto prohlášení je projevem vážné, pravé a svobodné vůle účastníka zadávacího řízení a nebylo učiněno v tísni či za nápadně nevýhodných podmínek. Na důkaz souhlasu připojuje osoba oprávněná jednat jménem či za účastníka zadávacího řízení svůj podpis, jak následuje.</t>
  </si>
  <si>
    <t>Zaveden a udržován certfikát ISO 45 001 v organizaci účastníka</t>
  </si>
  <si>
    <t>ANO/NE</t>
  </si>
  <si>
    <t>Údaje účastníka zadávacího řízení ke 3. kritériu hodnocení</t>
  </si>
  <si>
    <t>Údaje účastníka zadávacího řízení ke 2. kritériu hodnocení</t>
  </si>
  <si>
    <t xml:space="preserve">Délka lhůty k nápravě zjištěných vad či nedodělků </t>
  </si>
  <si>
    <t>v minutách</t>
  </si>
  <si>
    <t>Legenda, vysvětlivky</t>
  </si>
  <si>
    <t>Kč/ks</t>
  </si>
  <si>
    <t>Pokácení stromů do průměru kmene 20 cm (měřeného ve výšce 130 cm nad zemí) rostoucích na plochách silniční zeleně v rozsahu dle přílohy č. 8, vyznačených v příloze č. 6, mimo stromů rostoucích v uličním stromořadí ve správě společnosti Veřejná zeleň města Brna, p. o.</t>
  </si>
  <si>
    <t>7.</t>
  </si>
  <si>
    <t>Řez stromů rostoucích na plochách silniční zeleně v rozsahu dle přílohy č. 8, vyznačených v příloze č. 6, mimo stromů rostoucích v uličním stromořadí ve správě společnosti Veřejná zeleň města Brna, p. o.</t>
  </si>
  <si>
    <t>6.</t>
  </si>
  <si>
    <t>Řez a tvarování keřů a keřových skupin rostoucích na plochách silniční zeleně v rozsahu dle přílohy č. 8, vyznačených v příloze č. 6</t>
  </si>
  <si>
    <t>5.</t>
  </si>
  <si>
    <t>Řez a tvarování živých plotů rostoucích na plochách silniční zeleně v rozsahu dle přílohy č. 8, vyznačených v příloze č. 6</t>
  </si>
  <si>
    <t>4.</t>
  </si>
  <si>
    <t>Odstraňování a úklid odpadků z ploch silniční zeleně v rozsahu dle přílohy č. 8, vyznačených v příloze č. 6</t>
  </si>
  <si>
    <t>3.</t>
  </si>
  <si>
    <t>Podzimní výhrab a úklid ploch silniční zeleně od spadaného listí v rozsahu dle přílohy č. 8, vyznačených v příloze č. 6</t>
  </si>
  <si>
    <t>2.</t>
  </si>
  <si>
    <r>
      <t>Pokos travnatých ploch v rozsahu dle přílohy č. 8, vyznačených v příloze č. 6</t>
    </r>
    <r>
      <rPr>
        <i/>
        <vertAlign val="superscript"/>
        <sz val="9"/>
        <rFont val="Verdana"/>
        <family val="2"/>
        <charset val="238"/>
      </rPr>
      <t>4</t>
    </r>
  </si>
  <si>
    <t>1.</t>
  </si>
  <si>
    <t>Příloha č. 3 smlouvy o dílo</t>
  </si>
  <si>
    <t>Měrná jednotka jednotkové ceny</t>
  </si>
  <si>
    <r>
      <t>Číselné označení</t>
    </r>
    <r>
      <rPr>
        <i/>
        <vertAlign val="superscript"/>
        <sz val="9"/>
        <rFont val="Verdana"/>
        <family val="2"/>
        <charset val="238"/>
      </rPr>
      <t>1</t>
    </r>
    <r>
      <rPr>
        <i/>
        <sz val="9"/>
        <rFont val="Verdana"/>
        <family val="2"/>
        <charset val="238"/>
      </rPr>
      <t xml:space="preserve"> a popis požadovaných činností při údržbě silniční zeleně</t>
    </r>
    <r>
      <rPr>
        <i/>
        <vertAlign val="superscript"/>
        <sz val="9"/>
        <rFont val="Verdana"/>
        <family val="2"/>
        <charset val="238"/>
      </rPr>
      <t>2</t>
    </r>
  </si>
  <si>
    <t>Kč/m2/měsíc</t>
  </si>
  <si>
    <t>Odstraňování a úklid odpadků ze všech komunikačních ploch (povrchů) v rozsahu dle přílohy č. 5 částí a, b, c a d, vyznačených v příloze č. 1</t>
  </si>
  <si>
    <t>15.</t>
  </si>
  <si>
    <t>Kč/ks/den</t>
  </si>
  <si>
    <t>Pronájem dopravního značení</t>
  </si>
  <si>
    <t>14.</t>
  </si>
  <si>
    <t>Kč/km</t>
  </si>
  <si>
    <t>Podzimní čištění místních komunikací – chodníků (včetně schodišť a dalších pochůzných komunikací) v rozsahu dle přílohy č. 5 části c, vyznačených v příloze č. 2</t>
  </si>
  <si>
    <t>13.</t>
  </si>
  <si>
    <t>Podzimní čištění místních komunikací – parkovišť v rozsahu dle přílohy č. 5 části d, vyznačených v příloze č. 2</t>
  </si>
  <si>
    <t>12.</t>
  </si>
  <si>
    <t>Podzimní čištění místních komunikací  - vozovek v rozsahu dle přílohy č. 5 části e, vyznačených v příloze č. 2</t>
  </si>
  <si>
    <t>11.</t>
  </si>
  <si>
    <t>Čištění místních komunikací – parkovišť v rozsahu dle přílohy č. 5 části d, vyznačených v příloze č. 2</t>
  </si>
  <si>
    <t>10.</t>
  </si>
  <si>
    <t>Chemická likvidace plevele na místních komunikacích – chodnících (včetně schodišť a dalších pochůzných komunikací) v rozsahu dle přílohy č. 5 části c, vyznačených v příloze č. 2</t>
  </si>
  <si>
    <t>9.</t>
  </si>
  <si>
    <t>Čištění místních komunikací – chodníků (včetně schodišť a dalších pochůzných komunikací) v rozsahu dle přílohy č. 5 části c, vyznačených v příloze č. 2</t>
  </si>
  <si>
    <t>8.</t>
  </si>
  <si>
    <t>Čištění místních komunikací mimo blokové čištění v rozsahu dle přílohy č. 5 části f, vyznačených v příloze č. 2</t>
  </si>
  <si>
    <t>Chemická likvidace plevele na místních komunikacích základního komunikačního systému včetně zálivů a stání vozidel v rozsahu dle přílohy č. 5 části b a na místních komunikacích určených k blokovému čištění v rozsahu dle přílohy č. 5 části e, vyznačených v příloze č. 2
v rozsahu dle přílohy č. 5 části b</t>
  </si>
  <si>
    <t>Čištění místních komunikací určených k blokovému čištění v rozsahu dle přílohy č. 5 části e, vyznačených v příloze č. 2</t>
  </si>
  <si>
    <t>Čištění místních komunikací – základního komunikačního systému včetně zálivů a stání vozidel v rozsahu dle přílohy č. 5 části b, vyznačených v příloze č. 2</t>
  </si>
  <si>
    <t>Čištění místních komunikací – parkovišť po zimním posypu v rozsahu dle přílohy č. 5 části d, vyznačených v příloze č. 1
v rozsahu dle přílohy č.5 části d</t>
  </si>
  <si>
    <t>Čištění místních komunikací – chodníků (včetně schodišť a dalších pochůzných komunikací) po zimním posypu v rozsahu dle přílohy č. 5 části c, vyznačených v příloze č. 1
v rozsahu dle přílohy č.5 části c</t>
  </si>
  <si>
    <r>
      <t>Čištění místních komunikací – vozovek po zimním posypu v rozsahu dle přílohy č. 5 části a, vyznačených v příloze č. 1</t>
    </r>
    <r>
      <rPr>
        <i/>
        <vertAlign val="superscript"/>
        <sz val="9"/>
        <rFont val="Verdana"/>
        <family val="2"/>
        <charset val="238"/>
      </rPr>
      <t>4</t>
    </r>
  </si>
  <si>
    <t>příloha č.4 smlouvy o dílo</t>
  </si>
  <si>
    <r>
      <t>Délka (km) či výměra (m</t>
    </r>
    <r>
      <rPr>
        <i/>
        <vertAlign val="superscript"/>
        <sz val="9"/>
        <rFont val="Verdana"/>
        <family val="2"/>
      </rPr>
      <t>2</t>
    </r>
    <r>
      <rPr>
        <i/>
        <sz val="9"/>
        <rFont val="Verdana"/>
        <family val="2"/>
      </rPr>
      <t>) udržovaných komunikací</t>
    </r>
  </si>
  <si>
    <r>
      <t>Číselné označení</t>
    </r>
    <r>
      <rPr>
        <i/>
        <vertAlign val="superscript"/>
        <sz val="9"/>
        <rFont val="Verdana"/>
        <family val="2"/>
        <charset val="238"/>
      </rPr>
      <t>1</t>
    </r>
    <r>
      <rPr>
        <i/>
        <sz val="9"/>
        <rFont val="Verdana"/>
        <family val="2"/>
        <charset val="238"/>
      </rPr>
      <t xml:space="preserve"> a popis požadovaných činností při čištění komunikací</t>
    </r>
    <r>
      <rPr>
        <i/>
        <vertAlign val="superscript"/>
        <sz val="9"/>
        <rFont val="Verdana"/>
        <family val="2"/>
        <charset val="238"/>
      </rPr>
      <t>2</t>
    </r>
  </si>
  <si>
    <t>-</t>
  </si>
  <si>
    <t>Kč/měsíc</t>
  </si>
  <si>
    <t>Zimní pohotovost</t>
  </si>
  <si>
    <t>Zimní údržba místních komunikací – parkovišť v rozsahu dle přílohy č. 5 části d, vyznačených v příloze č. 1</t>
  </si>
  <si>
    <t>Kč/km/měsíc</t>
  </si>
  <si>
    <t>Zimní údržba místních komunikací – chodníků (včetně schodišť a dalších pochůzných komunikací) – v rozsahu dle přílohy č. 5 části c, vyznačených v příloze č. 1</t>
  </si>
  <si>
    <r>
      <t>Zimní údržba místních komunikací – vozovek – v rozsahu dle přílohy č. 5 části a, vyznačených v příloze č. 1</t>
    </r>
    <r>
      <rPr>
        <i/>
        <vertAlign val="superscript"/>
        <sz val="9"/>
        <rFont val="Verdana"/>
        <family val="2"/>
        <charset val="238"/>
      </rPr>
      <t>4</t>
    </r>
  </si>
  <si>
    <r>
      <t>Číselné označení</t>
    </r>
    <r>
      <rPr>
        <i/>
        <vertAlign val="superscript"/>
        <sz val="9"/>
        <rFont val="Verdana"/>
        <family val="2"/>
        <charset val="238"/>
      </rPr>
      <t>1</t>
    </r>
    <r>
      <rPr>
        <i/>
        <sz val="9"/>
        <rFont val="Verdana"/>
        <family val="2"/>
        <charset val="238"/>
      </rPr>
      <t xml:space="preserve"> a popis požadovaných činností při zimní údržbě komunikací</t>
    </r>
    <r>
      <rPr>
        <i/>
        <vertAlign val="superscript"/>
        <sz val="9"/>
        <rFont val="Verdana"/>
        <family val="2"/>
        <charset val="238"/>
      </rPr>
      <t>2</t>
    </r>
  </si>
  <si>
    <t>Nabídková cena</t>
  </si>
  <si>
    <t>…......................................................</t>
  </si>
  <si>
    <r>
      <t>Kč/m</t>
    </r>
    <r>
      <rPr>
        <i/>
        <vertAlign val="superscript"/>
        <sz val="9"/>
        <rFont val="Verdana"/>
        <family val="2"/>
        <charset val="238"/>
      </rPr>
      <t>2</t>
    </r>
    <r>
      <rPr>
        <i/>
        <sz val="9"/>
        <rFont val="Verdana"/>
        <family val="2"/>
        <charset val="238"/>
      </rPr>
      <t>/měsíc</t>
    </r>
  </si>
  <si>
    <r>
      <t>Kč/m</t>
    </r>
    <r>
      <rPr>
        <i/>
        <vertAlign val="superscript"/>
        <sz val="9"/>
        <rFont val="Verdana"/>
        <family val="2"/>
        <charset val="238"/>
      </rPr>
      <t>2</t>
    </r>
  </si>
  <si>
    <t>Nabídková cena celkem za 4 roky provádění komplexní údržby komunikací v oblasti č. 1</t>
  </si>
  <si>
    <t>Nabídková cena celkem za rok provádění komplexní údržby komunikací v oblasti č. 1</t>
  </si>
  <si>
    <t>Tabulka číslo 2</t>
  </si>
  <si>
    <t>Celkem nabídková cena za rok v Kč bez DPH</t>
  </si>
  <si>
    <r>
      <t>Výměra (m</t>
    </r>
    <r>
      <rPr>
        <i/>
        <vertAlign val="superscript"/>
        <sz val="9"/>
        <rFont val="Verdana"/>
        <family val="2"/>
      </rPr>
      <t>2</t>
    </r>
    <r>
      <rPr>
        <i/>
        <sz val="9"/>
        <rFont val="Verdana"/>
        <family val="2"/>
      </rPr>
      <t>) či počet (ks) udržovaných ploch a prvků</t>
    </r>
  </si>
  <si>
    <t>Takto označené buňky vyplní účastník zadávacího řízení</t>
  </si>
  <si>
    <t>Jednotkové ceny použité účastníkem zadávacího řízení v krycím listu musí být identické s jednotkovými cenami uvedenými účastníkem zadávacího řízení v ceníku jednotkových cen, který je součástí přílohy č. 3, 4 a 7 obchodních podmínek (smlouvy o komplexní údržbě komunikací v městské části Brno–Řečkovice a Mokrá Hora – oblast 1).</t>
  </si>
  <si>
    <t xml:space="preserve">Číselné označení jednotlivých položek (činností) v krycím listu odpovídá číselnému označení jednotlivých činností v příloze č. 3, 4 a 7 obchodních podmínek (smlouvy o komplexní údržbě komunikací v městské části Brno–Řečkovice a Mokrá Hora – oblast 1). </t>
  </si>
  <si>
    <t>Úplný popis položek (činností)  s uvedením způsobu a četnosti jejich provádění je uveden v příloze č. 3, 4 a 7 obchodních podmínek (smlouvy o komplexní údržbě komunikací v městské části Brno–Řečkovice a Mokrá Hora – oblast 1).</t>
  </si>
  <si>
    <t xml:space="preserve">Přílohy uvedené v tabulce se vztahují k přílohám obchodních podmínek (smlouvy o komplexní údržbě komunikací v městské části Brno–Řečkovice a Mokrá Hora – oblast 1). </t>
  </si>
  <si>
    <t>Dodavatel tímto prohlašuje, že veškeré jím výše uvedené údaje odpovídají skutečnosti ke dni podání nabídky, jsou pravdivé a jsou pro dodavatele závazné pro realizaci předmětu této veřejné zakázky v rozsahu stanoveném zadávací dokumentací. Toto prohlášení je projevem vážné, pravé a svobodné vůle dodavatele a nebylo učiněno v tísni či za nápadně nevýhodných podmínek. Na důkaz souhlasu připojuje oprávněný zástupce účastníka zadváacího řízení svůj podpis, jak následuje.</t>
  </si>
  <si>
    <t>Nabídkové ceny účastníka zadávacího řízení na provádění údržby silniční zeleně v oblasti č. 1</t>
  </si>
  <si>
    <t>Nabídkové ceny účastníka zadávacího řízení na provádění čištění a úklidu komunikací v oblasti č. 1</t>
  </si>
  <si>
    <t>Nabídkové ceny účastníka zadávacího řízení na provádění zimní údržby komunikací v oblasti č. 1</t>
  </si>
  <si>
    <t>Celková nabídková cena za rok provádění zimní údržby</t>
  </si>
  <si>
    <t>Celková nabídková cena za rok provádění čištění komunikací</t>
  </si>
  <si>
    <r>
      <t>Nabídková jednotková cena v Kč
bez DPH</t>
    </r>
    <r>
      <rPr>
        <i/>
        <vertAlign val="superscript"/>
        <sz val="9"/>
        <rFont val="Verdana"/>
        <family val="2"/>
      </rPr>
      <t>3</t>
    </r>
  </si>
  <si>
    <t xml:space="preserve">Celková nabídková cena účastníka zadávacího řízení na předmět veřejné zakázky </t>
  </si>
  <si>
    <t xml:space="preserve">Nabídková cena celkem za rok provádění komplexní údržby komunikací v oblasti č. 1  </t>
  </si>
  <si>
    <t>V …………………… dne ……………..………….. 202…</t>
  </si>
  <si>
    <t>Stanovený / předpokládaný počet</t>
  </si>
  <si>
    <r>
      <t>Nákladní vozidlo kategorie N3 se samosběrnou zametací nástavbou s objemem zásobníku smetků nejméně 6 m</t>
    </r>
    <r>
      <rPr>
        <b/>
        <i/>
        <vertAlign val="superscript"/>
        <sz val="10"/>
        <rFont val="Verdana"/>
        <family val="2"/>
      </rPr>
      <t>3</t>
    </r>
  </si>
  <si>
    <r>
      <t>Nákladní vozidlo kategorie N3 s kropící nástavbou o objemu nádrže minimálně 7 m</t>
    </r>
    <r>
      <rPr>
        <b/>
        <i/>
        <vertAlign val="superscript"/>
        <sz val="10"/>
        <rFont val="Verdana"/>
        <family val="2"/>
      </rPr>
      <t>3</t>
    </r>
  </si>
  <si>
    <t xml:space="preserve">Součástí letní údržba komunikací
ANO/NE </t>
  </si>
  <si>
    <t xml:space="preserve">Součástí zimní údržba komunikací
ANO/NE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</si>
</sst>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00"/>
  </numFmts>
  <fonts count="59">
    <font>
      <sz val="10"/>
      <name val="Arial"/>
    </font>
    <font>
      <sz val="8"/>
      <name val="Arial"/>
      <family val="2"/>
    </font>
    <font>
      <sz val="10"/>
      <name val="Verdana"/>
      <family val="2"/>
    </font>
    <font>
      <i/>
      <sz val="10"/>
      <name val="Verdana"/>
      <family val="2"/>
    </font>
    <font>
      <b/>
      <i/>
      <sz val="12"/>
      <name val="Verdana"/>
      <family val="2"/>
    </font>
    <font>
      <b/>
      <i/>
      <sz val="10"/>
      <name val="Verdana"/>
      <family val="2"/>
    </font>
    <font>
      <b/>
      <i/>
      <sz val="9"/>
      <name val="Verdana"/>
      <family val="2"/>
    </font>
    <font>
      <b/>
      <i/>
      <sz val="8"/>
      <name val="Verdana"/>
      <family val="2"/>
    </font>
    <font>
      <i/>
      <sz val="12"/>
      <name val="Verdana"/>
      <family val="2"/>
    </font>
    <font>
      <i/>
      <sz val="8"/>
      <name val="Verdana"/>
      <family val="2"/>
    </font>
    <font>
      <b/>
      <i/>
      <sz val="14"/>
      <name val="Verdana"/>
      <family val="2"/>
    </font>
    <font>
      <sz val="12"/>
      <name val="Times New Roman"/>
      <family val="1"/>
    </font>
    <font>
      <b/>
      <i/>
      <sz val="14"/>
      <color indexed="39"/>
      <name val="Verdana"/>
      <family val="2"/>
    </font>
    <font>
      <b/>
      <i/>
      <sz val="16"/>
      <name val="Verdana"/>
      <family val="2"/>
    </font>
    <font>
      <b/>
      <i/>
      <sz val="12"/>
      <color indexed="39"/>
      <name val="Verdana"/>
      <family val="2"/>
    </font>
    <font>
      <sz val="10"/>
      <name val="Arial CE"/>
    </font>
    <font>
      <b/>
      <i/>
      <sz val="11"/>
      <name val="Verdana"/>
      <family val="2"/>
    </font>
    <font>
      <i/>
      <sz val="11"/>
      <name val="Verdana"/>
      <family val="2"/>
    </font>
    <font>
      <b/>
      <i/>
      <sz val="20"/>
      <name val="Verdana"/>
      <family val="2"/>
    </font>
    <font>
      <b/>
      <i/>
      <sz val="14"/>
      <color indexed="30"/>
      <name val="Verdana"/>
      <family val="2"/>
    </font>
    <font>
      <sz val="8"/>
      <name val="Palatino Linotype"/>
      <family val="1"/>
      <charset val="238"/>
    </font>
    <font>
      <sz val="10"/>
      <name val="Palatino Linotype"/>
      <family val="1"/>
      <charset val="238"/>
    </font>
    <font>
      <b/>
      <sz val="10"/>
      <name val="Palatino Linotype"/>
      <family val="1"/>
      <charset val="238"/>
    </font>
    <font>
      <b/>
      <sz val="11"/>
      <name val="Palatino Linotype"/>
      <family val="1"/>
      <charset val="238"/>
    </font>
    <font>
      <b/>
      <sz val="9"/>
      <name val="Palatino Linotype"/>
      <family val="1"/>
      <charset val="238"/>
    </font>
    <font>
      <b/>
      <i/>
      <u/>
      <sz val="14"/>
      <color indexed="30"/>
      <name val="Verdana"/>
      <family val="2"/>
    </font>
    <font>
      <b/>
      <i/>
      <u/>
      <sz val="16"/>
      <color indexed="30"/>
      <name val="Verdana"/>
      <family val="2"/>
    </font>
    <font>
      <b/>
      <i/>
      <sz val="16"/>
      <color indexed="30"/>
      <name val="Verdana"/>
      <family val="2"/>
    </font>
    <font>
      <sz val="11"/>
      <color theme="1"/>
      <name val="Calibri"/>
      <family val="2"/>
      <scheme val="minor"/>
    </font>
    <font>
      <sz val="10"/>
      <color theme="1"/>
      <name val="Palatino Linotype"/>
      <family val="2"/>
    </font>
    <font>
      <sz val="12"/>
      <color theme="1"/>
      <name val="Calibri"/>
      <family val="2"/>
      <scheme val="minor"/>
    </font>
    <font>
      <b/>
      <i/>
      <sz val="16"/>
      <color theme="1"/>
      <name val="Verdana"/>
      <family val="2"/>
    </font>
    <font>
      <b/>
      <i/>
      <sz val="16"/>
      <color rgb="FF0000FF"/>
      <name val="Verdana"/>
      <family val="2"/>
    </font>
    <font>
      <b/>
      <i/>
      <sz val="10"/>
      <color theme="1"/>
      <name val="Verdana"/>
      <family val="2"/>
    </font>
    <font>
      <b/>
      <i/>
      <sz val="11"/>
      <color theme="1"/>
      <name val="Verdana"/>
      <family val="2"/>
    </font>
    <font>
      <b/>
      <i/>
      <sz val="12"/>
      <color rgb="FFFF0000"/>
      <name val="Verdana"/>
      <family val="2"/>
    </font>
    <font>
      <b/>
      <i/>
      <sz val="8"/>
      <color rgb="FFFF0000"/>
      <name val="Verdana"/>
      <family val="2"/>
    </font>
    <font>
      <i/>
      <sz val="10"/>
      <color rgb="FF0070C0"/>
      <name val="Verdana"/>
      <family val="2"/>
    </font>
    <font>
      <sz val="12"/>
      <color rgb="FF0070C0"/>
      <name val="Times New Roman"/>
      <family val="1"/>
    </font>
    <font>
      <b/>
      <i/>
      <sz val="14"/>
      <color rgb="FF0070C0"/>
      <name val="Verdana"/>
      <family val="2"/>
    </font>
    <font>
      <sz val="10"/>
      <name val="Arial"/>
      <family val="2"/>
    </font>
    <font>
      <b/>
      <i/>
      <sz val="18"/>
      <name val="Verdana"/>
      <family val="2"/>
    </font>
    <font>
      <i/>
      <sz val="8"/>
      <name val="Verdana"/>
      <family val="2"/>
      <charset val="238"/>
    </font>
    <font>
      <b/>
      <i/>
      <sz val="12"/>
      <name val="Verdana"/>
      <family val="2"/>
      <charset val="238"/>
    </font>
    <font>
      <b/>
      <i/>
      <sz val="8"/>
      <name val="Verdana"/>
      <family val="2"/>
      <charset val="238"/>
    </font>
    <font>
      <i/>
      <sz val="10"/>
      <name val="Arial"/>
      <family val="2"/>
      <charset val="238"/>
    </font>
    <font>
      <b/>
      <i/>
      <sz val="10"/>
      <name val="Verdana"/>
      <family val="2"/>
      <charset val="238"/>
    </font>
    <font>
      <i/>
      <sz val="9"/>
      <name val="Verdana"/>
      <family val="2"/>
    </font>
    <font>
      <b/>
      <i/>
      <sz val="9"/>
      <name val="Verdana"/>
      <family val="2"/>
      <charset val="238"/>
    </font>
    <font>
      <i/>
      <sz val="10"/>
      <name val="Verdana"/>
      <family val="2"/>
      <charset val="238"/>
    </font>
    <font>
      <i/>
      <sz val="9"/>
      <name val="Verdana"/>
      <family val="2"/>
      <charset val="238"/>
    </font>
    <font>
      <i/>
      <vertAlign val="superscript"/>
      <sz val="9"/>
      <name val="Verdana"/>
      <family val="2"/>
      <charset val="238"/>
    </font>
    <font>
      <i/>
      <sz val="8"/>
      <color rgb="FFFF0000"/>
      <name val="Verdana"/>
      <family val="2"/>
      <charset val="238"/>
    </font>
    <font>
      <i/>
      <vertAlign val="superscript"/>
      <sz val="9"/>
      <name val="Verdana"/>
      <family val="2"/>
    </font>
    <font>
      <b/>
      <i/>
      <sz val="11"/>
      <name val="Verdana"/>
      <family val="2"/>
      <charset val="238"/>
    </font>
    <font>
      <i/>
      <sz val="9"/>
      <name val="Arial"/>
      <family val="2"/>
      <charset val="238"/>
    </font>
    <font>
      <sz val="9"/>
      <name val="Arial"/>
      <family val="2"/>
      <charset val="238"/>
    </font>
    <font>
      <b/>
      <i/>
      <sz val="10"/>
      <color rgb="FF0432FF"/>
      <name val="Verdana"/>
      <family val="2"/>
    </font>
    <font>
      <b/>
      <i/>
      <vertAlign val="superscript"/>
      <sz val="10"/>
      <name val="Verdana"/>
      <family val="2"/>
    </font>
  </fonts>
  <fills count="4">
    <fill>
      <patternFill patternType="none"/>
    </fill>
    <fill>
      <patternFill patternType="gray125"/>
    </fill>
    <fill>
      <patternFill patternType="solid">
        <fgColor rgb="FFFFFF00"/>
        <bgColor indexed="64"/>
      </patternFill>
    </fill>
    <fill>
      <patternFill patternType="solid">
        <fgColor theme="0"/>
        <bgColor indexed="64"/>
      </patternFill>
    </fill>
  </fills>
  <borders count="95">
    <border>
      <left/>
      <right/>
      <top/>
      <bottom/>
      <diagonal/>
    </border>
    <border>
      <left style="thin">
        <color indexed="64"/>
      </left>
      <right/>
      <top style="hair">
        <color indexed="64"/>
      </top>
      <bottom style="double">
        <color indexed="64"/>
      </bottom>
      <diagonal/>
    </border>
    <border>
      <left style="hair">
        <color indexed="64"/>
      </left>
      <right style="thin">
        <color indexed="64"/>
      </right>
      <top style="hair">
        <color indexed="64"/>
      </top>
      <bottom style="double">
        <color indexed="64"/>
      </bottom>
      <diagonal/>
    </border>
    <border>
      <left style="thin">
        <color indexed="64"/>
      </left>
      <right style="medium">
        <color indexed="64"/>
      </right>
      <top style="hair">
        <color indexed="64"/>
      </top>
      <bottom style="double">
        <color indexed="64"/>
      </bottom>
      <diagonal/>
    </border>
    <border>
      <left style="thin">
        <color indexed="64"/>
      </left>
      <right style="medium">
        <color indexed="64"/>
      </right>
      <top style="double">
        <color indexed="64"/>
      </top>
      <bottom style="hair">
        <color indexed="64"/>
      </bottom>
      <diagonal/>
    </border>
    <border>
      <left style="hair">
        <color indexed="64"/>
      </left>
      <right style="hair">
        <color indexed="64"/>
      </right>
      <top style="hair">
        <color indexed="64"/>
      </top>
      <bottom style="medium">
        <color indexed="64"/>
      </bottom>
      <diagonal/>
    </border>
    <border>
      <left style="medium">
        <color indexed="64"/>
      </left>
      <right style="hair">
        <color indexed="64"/>
      </right>
      <top style="hair">
        <color indexed="64"/>
      </top>
      <bottom style="medium">
        <color indexed="64"/>
      </bottom>
      <diagonal/>
    </border>
    <border>
      <left style="medium">
        <color indexed="64"/>
      </left>
      <right style="hair">
        <color indexed="64"/>
      </right>
      <top style="medium">
        <color indexed="64"/>
      </top>
      <bottom style="hair">
        <color indexed="64"/>
      </bottom>
      <diagonal/>
    </border>
    <border>
      <left style="medium">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hair">
        <color indexed="64"/>
      </left>
      <right style="medium">
        <color indexed="64"/>
      </right>
      <top style="hair">
        <color indexed="64"/>
      </top>
      <bottom style="medium">
        <color indexed="64"/>
      </bottom>
      <diagonal/>
    </border>
    <border>
      <left style="thin">
        <color indexed="64"/>
      </left>
      <right style="medium">
        <color indexed="64"/>
      </right>
      <top style="medium">
        <color indexed="64"/>
      </top>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double">
        <color indexed="64"/>
      </top>
      <bottom style="hair">
        <color indexed="64"/>
      </bottom>
      <diagonal/>
    </border>
    <border>
      <left style="thin">
        <color indexed="64"/>
      </left>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bottom/>
      <diagonal/>
    </border>
    <border>
      <left style="thin">
        <color indexed="64"/>
      </left>
      <right style="thin">
        <color indexed="64"/>
      </right>
      <top style="double">
        <color indexed="64"/>
      </top>
      <bottom/>
      <diagonal/>
    </border>
    <border>
      <left style="thin">
        <color indexed="64"/>
      </left>
      <right/>
      <top/>
      <bottom/>
      <diagonal/>
    </border>
    <border>
      <left style="hair">
        <color indexed="64"/>
      </left>
      <right style="thin">
        <color indexed="64"/>
      </right>
      <top style="hair">
        <color indexed="64"/>
      </top>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top/>
      <bottom style="medium">
        <color indexed="64"/>
      </bottom>
      <diagonal/>
    </border>
    <border>
      <left style="hair">
        <color indexed="64"/>
      </left>
      <right style="thin">
        <color indexed="64"/>
      </right>
      <top style="hair">
        <color indexed="64"/>
      </top>
      <bottom style="medium">
        <color indexed="64"/>
      </bottom>
      <diagonal/>
    </border>
    <border>
      <left style="medium">
        <color indexed="64"/>
      </left>
      <right/>
      <top/>
      <bottom/>
      <diagonal/>
    </border>
    <border diagonalUp="1">
      <left style="thin">
        <color indexed="64"/>
      </left>
      <right style="thin">
        <color indexed="64"/>
      </right>
      <top style="hair">
        <color indexed="64"/>
      </top>
      <bottom style="hair">
        <color indexed="64"/>
      </bottom>
      <diagonal style="thin">
        <color indexed="64"/>
      </diagonal>
    </border>
    <border>
      <left/>
      <right/>
      <top style="medium">
        <color indexed="64"/>
      </top>
      <bottom style="medium">
        <color indexed="64"/>
      </bottom>
      <diagonal/>
    </border>
    <border>
      <left style="hair">
        <color indexed="64"/>
      </left>
      <right style="hair">
        <color indexed="64"/>
      </right>
      <top style="medium">
        <color indexed="64"/>
      </top>
      <bottom style="hair">
        <color indexed="64"/>
      </bottom>
      <diagonal/>
    </border>
    <border>
      <left style="hair">
        <color indexed="64"/>
      </left>
      <right/>
      <top style="medium">
        <color indexed="64"/>
      </top>
      <bottom style="hair">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double">
        <color indexed="64"/>
      </top>
      <bottom style="medium">
        <color indexed="64"/>
      </bottom>
      <diagonal/>
    </border>
    <border>
      <left style="thin">
        <color indexed="64"/>
      </left>
      <right/>
      <top style="double">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style="thin">
        <color indexed="64"/>
      </left>
      <right style="medium">
        <color indexed="64"/>
      </right>
      <top style="medium">
        <color indexed="64"/>
      </top>
      <bottom style="double">
        <color indexed="64"/>
      </bottom>
      <diagonal/>
    </border>
    <border>
      <left/>
      <right/>
      <top style="medium">
        <color indexed="64"/>
      </top>
      <bottom style="hair">
        <color indexed="64"/>
      </bottom>
      <diagonal/>
    </border>
    <border>
      <left/>
      <right style="medium">
        <color indexed="64"/>
      </right>
      <top style="medium">
        <color indexed="64"/>
      </top>
      <bottom style="hair">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top/>
      <bottom style="double">
        <color indexed="64"/>
      </bottom>
      <diagonal/>
    </border>
    <border>
      <left/>
      <right/>
      <top/>
      <bottom style="double">
        <color indexed="64"/>
      </bottom>
      <diagonal/>
    </border>
    <border>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top style="double">
        <color indexed="64"/>
      </top>
      <bottom style="medium">
        <color indexed="64"/>
      </bottom>
      <diagonal/>
    </border>
    <border>
      <left/>
      <right/>
      <top style="double">
        <color indexed="64"/>
      </top>
      <bottom style="medium">
        <color indexed="64"/>
      </bottom>
      <diagonal/>
    </border>
    <border>
      <left/>
      <right style="thin">
        <color indexed="64"/>
      </right>
      <top style="double">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double">
        <color indexed="64"/>
      </top>
      <bottom style="thin">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bottom style="double">
        <color indexed="64"/>
      </bottom>
      <diagonal/>
    </border>
    <border>
      <left style="medium">
        <color indexed="64"/>
      </left>
      <right style="thin">
        <color indexed="64"/>
      </right>
      <top style="double">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double">
        <color indexed="64"/>
      </top>
      <bottom style="thin">
        <color indexed="64"/>
      </bottom>
      <diagonal/>
    </border>
    <border>
      <left style="thin">
        <color indexed="64"/>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style="medium">
        <color indexed="64"/>
      </top>
      <bottom style="double">
        <color indexed="64"/>
      </bottom>
      <diagonal/>
    </border>
    <border>
      <left style="medium">
        <color indexed="64"/>
      </left>
      <right style="thin">
        <color indexed="64"/>
      </right>
      <top style="hair">
        <color indexed="64"/>
      </top>
      <bottom style="hair">
        <color indexed="64"/>
      </bottom>
      <diagonal/>
    </border>
    <border diagonalUp="1">
      <left style="thin">
        <color indexed="64"/>
      </left>
      <right style="thin">
        <color indexed="64"/>
      </right>
      <top/>
      <bottom style="medium">
        <color indexed="64"/>
      </bottom>
      <diagonal style="thin">
        <color indexed="64"/>
      </diagonal>
    </border>
    <border>
      <left style="medium">
        <color auto="1"/>
      </left>
      <right style="thin">
        <color auto="1"/>
      </right>
      <top style="double">
        <color auto="1"/>
      </top>
      <bottom style="hair">
        <color auto="1"/>
      </bottom>
      <diagonal/>
    </border>
    <border>
      <left style="medium">
        <color indexed="64"/>
      </left>
      <right style="thick">
        <color indexed="64"/>
      </right>
      <top style="medium">
        <color indexed="64"/>
      </top>
      <bottom style="medium">
        <color indexed="64"/>
      </bottom>
      <diagonal/>
    </border>
    <border>
      <left style="thick">
        <color indexed="64"/>
      </left>
      <right style="thick">
        <color indexed="64"/>
      </right>
      <top style="medium">
        <color indexed="64"/>
      </top>
      <bottom style="medium">
        <color indexed="64"/>
      </bottom>
      <diagonal/>
    </border>
    <border>
      <left style="thick">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style="double">
        <color indexed="64"/>
      </bottom>
      <diagonal/>
    </border>
    <border>
      <left style="thin">
        <color indexed="64"/>
      </left>
      <right/>
      <top/>
      <bottom style="double">
        <color indexed="64"/>
      </bottom>
      <diagonal/>
    </border>
    <border>
      <left style="thin">
        <color indexed="64"/>
      </left>
      <right style="medium">
        <color indexed="64"/>
      </right>
      <top style="medium">
        <color indexed="64"/>
      </top>
      <bottom style="thin">
        <color indexed="64"/>
      </bottom>
      <diagonal/>
    </border>
    <border>
      <left style="thin">
        <color indexed="64"/>
      </left>
      <right/>
      <top style="medium">
        <color indexed="64"/>
      </top>
      <bottom/>
      <diagonal/>
    </border>
    <border>
      <left style="thin">
        <color indexed="64"/>
      </left>
      <right style="medium">
        <color indexed="64"/>
      </right>
      <top/>
      <bottom/>
      <diagonal/>
    </border>
    <border>
      <left style="thin">
        <color indexed="64"/>
      </left>
      <right/>
      <top style="thin">
        <color indexed="64"/>
      </top>
      <bottom/>
      <diagonal/>
    </border>
    <border>
      <left/>
      <right/>
      <top/>
      <bottom style="medium">
        <color indexed="64"/>
      </bottom>
      <diagonal/>
    </border>
  </borders>
  <cellStyleXfs count="8">
    <xf numFmtId="0" fontId="0" fillId="0" borderId="0"/>
    <xf numFmtId="0" fontId="29" fillId="0" borderId="0"/>
    <xf numFmtId="0" fontId="15" fillId="0" borderId="0"/>
    <xf numFmtId="0" fontId="15" fillId="0" borderId="0"/>
    <xf numFmtId="0" fontId="30" fillId="0" borderId="0"/>
    <xf numFmtId="0" fontId="28" fillId="0" borderId="0"/>
    <xf numFmtId="0" fontId="29" fillId="0" borderId="0"/>
    <xf numFmtId="0" fontId="40" fillId="0" borderId="0"/>
  </cellStyleXfs>
  <cellXfs count="327">
    <xf numFmtId="0" fontId="0" fillId="0" borderId="0" xfId="0"/>
    <xf numFmtId="4" fontId="4" fillId="0" borderId="0" xfId="0" applyNumberFormat="1" applyFont="1" applyAlignment="1">
      <alignment vertical="center"/>
    </xf>
    <xf numFmtId="0" fontId="9" fillId="0" borderId="0" xfId="0" applyFont="1"/>
    <xf numFmtId="0" fontId="2" fillId="0" borderId="0" xfId="0" applyFont="1"/>
    <xf numFmtId="0" fontId="3" fillId="0" borderId="0" xfId="0" applyFont="1" applyAlignment="1">
      <alignment vertical="center"/>
    </xf>
    <xf numFmtId="0" fontId="5" fillId="0" borderId="0" xfId="0" applyFont="1" applyAlignment="1">
      <alignment vertical="center"/>
    </xf>
    <xf numFmtId="0" fontId="7" fillId="0" borderId="0" xfId="0" applyFont="1" applyAlignment="1">
      <alignment horizontal="center" vertical="center"/>
    </xf>
    <xf numFmtId="0" fontId="9" fillId="0" borderId="0" xfId="0" applyFont="1" applyAlignment="1">
      <alignment horizontal="center" vertical="center"/>
    </xf>
    <xf numFmtId="0" fontId="8" fillId="0" borderId="1"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 xfId="0" applyFont="1" applyBorder="1" applyAlignment="1">
      <alignment horizontal="center" vertical="center" wrapText="1"/>
    </xf>
    <xf numFmtId="0" fontId="10" fillId="0" borderId="0" xfId="0" applyFont="1" applyAlignment="1">
      <alignment horizontal="left" vertical="center" wrapText="1" indent="1"/>
    </xf>
    <xf numFmtId="0" fontId="7" fillId="0" borderId="0" xfId="0" applyFont="1" applyAlignment="1">
      <alignment vertical="center"/>
    </xf>
    <xf numFmtId="0" fontId="3" fillId="0" borderId="0" xfId="0" applyFont="1"/>
    <xf numFmtId="0" fontId="11" fillId="0" borderId="0" xfId="0" applyFont="1" applyAlignment="1">
      <alignment vertical="center"/>
    </xf>
    <xf numFmtId="0" fontId="4" fillId="0" borderId="0" xfId="0" applyFont="1" applyProtection="1">
      <protection locked="0"/>
    </xf>
    <xf numFmtId="0" fontId="7" fillId="0" borderId="0" xfId="0" applyFont="1" applyAlignment="1">
      <alignment horizontal="right"/>
    </xf>
    <xf numFmtId="0" fontId="8" fillId="0" borderId="0" xfId="0" applyFont="1" applyAlignment="1">
      <alignment vertical="center"/>
    </xf>
    <xf numFmtId="0" fontId="3" fillId="0" borderId="0" xfId="3" applyFont="1"/>
    <xf numFmtId="0" fontId="3" fillId="0" borderId="0" xfId="3" applyFont="1" applyAlignment="1">
      <alignment vertical="center"/>
    </xf>
    <xf numFmtId="0" fontId="31" fillId="0" borderId="0" xfId="3" applyFont="1" applyAlignment="1">
      <alignment horizontal="center" vertical="center" wrapText="1"/>
    </xf>
    <xf numFmtId="1" fontId="9" fillId="0" borderId="13" xfId="3" applyNumberFormat="1" applyFont="1" applyBorder="1" applyAlignment="1">
      <alignment horizontal="center" vertical="center" wrapText="1"/>
    </xf>
    <xf numFmtId="0" fontId="3" fillId="0" borderId="0" xfId="3" applyFont="1" applyAlignment="1">
      <alignment horizontal="center" vertical="center" wrapText="1"/>
    </xf>
    <xf numFmtId="0" fontId="5" fillId="0" borderId="0" xfId="3" applyFont="1" applyAlignment="1">
      <alignment horizontal="center" vertical="center"/>
    </xf>
    <xf numFmtId="0" fontId="7" fillId="0" borderId="0" xfId="3" applyFont="1" applyAlignment="1">
      <alignment horizontal="right" vertical="center"/>
    </xf>
    <xf numFmtId="0" fontId="9" fillId="0" borderId="0" xfId="3" applyFont="1" applyAlignment="1">
      <alignment vertical="center"/>
    </xf>
    <xf numFmtId="0" fontId="7" fillId="2" borderId="17" xfId="0" applyFont="1" applyFill="1" applyBorder="1" applyAlignment="1">
      <alignment vertical="center"/>
    </xf>
    <xf numFmtId="0" fontId="4" fillId="0" borderId="0" xfId="0" applyFont="1" applyAlignment="1">
      <alignment vertical="center"/>
    </xf>
    <xf numFmtId="49" fontId="6" fillId="2" borderId="27" xfId="3" applyNumberFormat="1" applyFont="1" applyFill="1" applyBorder="1" applyAlignment="1" applyProtection="1">
      <alignment vertical="center"/>
      <protection locked="0"/>
    </xf>
    <xf numFmtId="49" fontId="6" fillId="2" borderId="28" xfId="3" applyNumberFormat="1" applyFont="1" applyFill="1" applyBorder="1" applyAlignment="1" applyProtection="1">
      <alignment vertical="center"/>
      <protection locked="0"/>
    </xf>
    <xf numFmtId="49" fontId="6" fillId="2" borderId="29" xfId="3" applyNumberFormat="1" applyFont="1" applyFill="1" applyBorder="1" applyAlignment="1" applyProtection="1">
      <alignment vertical="center"/>
      <protection locked="0"/>
    </xf>
    <xf numFmtId="49" fontId="6" fillId="2" borderId="32" xfId="3" applyNumberFormat="1" applyFont="1" applyFill="1" applyBorder="1" applyAlignment="1" applyProtection="1">
      <alignment vertical="center"/>
      <protection locked="0"/>
    </xf>
    <xf numFmtId="0" fontId="9" fillId="2" borderId="17" xfId="3" applyFont="1" applyFill="1" applyBorder="1" applyAlignment="1">
      <alignment vertical="center"/>
    </xf>
    <xf numFmtId="0" fontId="5" fillId="0" borderId="0" xfId="3" applyFont="1" applyProtection="1">
      <protection locked="0"/>
    </xf>
    <xf numFmtId="0" fontId="33" fillId="0" borderId="35" xfId="3" applyFont="1" applyBorder="1" applyAlignment="1">
      <alignment vertical="center" wrapText="1"/>
    </xf>
    <xf numFmtId="0" fontId="33" fillId="0" borderId="0" xfId="3" applyFont="1" applyAlignment="1">
      <alignment vertical="center" wrapText="1"/>
    </xf>
    <xf numFmtId="0" fontId="6" fillId="0" borderId="0" xfId="3" applyFont="1" applyAlignment="1">
      <alignment vertical="center" wrapText="1"/>
    </xf>
    <xf numFmtId="0" fontId="6" fillId="0" borderId="0" xfId="0" applyFont="1" applyAlignment="1" applyProtection="1">
      <alignment vertical="center"/>
      <protection locked="0"/>
    </xf>
    <xf numFmtId="0" fontId="13" fillId="0" borderId="0" xfId="0" applyFont="1" applyAlignment="1">
      <alignment horizontal="left" vertical="center" wrapText="1" indent="1"/>
    </xf>
    <xf numFmtId="4" fontId="4" fillId="0" borderId="0" xfId="0" applyNumberFormat="1" applyFont="1" applyAlignment="1">
      <alignment horizontal="right" vertical="center"/>
    </xf>
    <xf numFmtId="4" fontId="5" fillId="0" borderId="0" xfId="0" applyNumberFormat="1" applyFont="1" applyAlignment="1">
      <alignment horizontal="right" vertical="center"/>
    </xf>
    <xf numFmtId="0" fontId="6" fillId="0" borderId="0" xfId="0" applyFont="1" applyAlignment="1" applyProtection="1">
      <alignment horizontal="left" vertical="center"/>
      <protection locked="0"/>
    </xf>
    <xf numFmtId="0" fontId="20" fillId="0" borderId="0" xfId="0" applyFont="1" applyAlignment="1">
      <alignment vertical="center"/>
    </xf>
    <xf numFmtId="0" fontId="21" fillId="0" borderId="0" xfId="0" applyFont="1" applyAlignment="1">
      <alignment vertical="center"/>
    </xf>
    <xf numFmtId="0" fontId="23" fillId="3" borderId="0" xfId="0" applyFont="1" applyFill="1" applyAlignment="1">
      <alignment vertical="center" wrapText="1"/>
    </xf>
    <xf numFmtId="0" fontId="23" fillId="0" borderId="0" xfId="0" applyFont="1" applyAlignment="1">
      <alignment horizontal="center" vertical="center"/>
    </xf>
    <xf numFmtId="0" fontId="16" fillId="0" borderId="5" xfId="0" applyFont="1" applyBorder="1" applyAlignment="1">
      <alignment horizontal="center" vertical="center"/>
    </xf>
    <xf numFmtId="0" fontId="16" fillId="0" borderId="5" xfId="0" applyFont="1" applyBorder="1" applyAlignment="1">
      <alignment vertical="center"/>
    </xf>
    <xf numFmtId="0" fontId="37" fillId="0" borderId="0" xfId="0" applyFont="1" applyAlignment="1">
      <alignment vertical="center"/>
    </xf>
    <xf numFmtId="0" fontId="38" fillId="0" borderId="0" xfId="0" applyFont="1" applyAlignment="1">
      <alignment vertical="center"/>
    </xf>
    <xf numFmtId="0" fontId="5" fillId="0" borderId="0" xfId="7" applyFont="1" applyAlignment="1">
      <alignment horizontal="center" vertical="center"/>
    </xf>
    <xf numFmtId="0" fontId="3" fillId="0" borderId="0" xfId="7" applyFont="1" applyAlignment="1">
      <alignment horizontal="center" vertical="center"/>
    </xf>
    <xf numFmtId="0" fontId="3" fillId="0" borderId="0" xfId="7" applyFont="1" applyAlignment="1">
      <alignment vertical="center"/>
    </xf>
    <xf numFmtId="0" fontId="6" fillId="2" borderId="74" xfId="0" applyFont="1" applyFill="1" applyBorder="1" applyAlignment="1" applyProtection="1">
      <alignment vertical="center"/>
      <protection locked="0"/>
    </xf>
    <xf numFmtId="0" fontId="36" fillId="0" borderId="0" xfId="0" applyFont="1" applyAlignment="1">
      <alignment horizontal="center" vertical="center"/>
    </xf>
    <xf numFmtId="49" fontId="6" fillId="2" borderId="30" xfId="3" applyNumberFormat="1" applyFont="1" applyFill="1" applyBorder="1" applyAlignment="1" applyProtection="1">
      <alignment vertical="center"/>
      <protection locked="0"/>
    </xf>
    <xf numFmtId="49" fontId="6" fillId="2" borderId="31" xfId="3" applyNumberFormat="1" applyFont="1" applyFill="1" applyBorder="1" applyAlignment="1" applyProtection="1">
      <alignment vertical="center"/>
      <protection locked="0"/>
    </xf>
    <xf numFmtId="0" fontId="7" fillId="0" borderId="0" xfId="7" applyFont="1" applyAlignment="1">
      <alignment vertical="center"/>
    </xf>
    <xf numFmtId="0" fontId="7" fillId="2" borderId="73" xfId="7" applyFont="1" applyFill="1" applyBorder="1" applyAlignment="1">
      <alignment vertical="center"/>
    </xf>
    <xf numFmtId="0" fontId="17" fillId="0" borderId="0" xfId="7" applyFont="1" applyAlignment="1">
      <alignment vertical="center"/>
    </xf>
    <xf numFmtId="0" fontId="3" fillId="0" borderId="0" xfId="7" applyFont="1" applyAlignment="1">
      <alignment horizontal="left" vertical="center"/>
    </xf>
    <xf numFmtId="0" fontId="3" fillId="2" borderId="72" xfId="7" applyFont="1" applyFill="1" applyBorder="1" applyAlignment="1" applyProtection="1">
      <alignment vertical="center"/>
      <protection locked="0"/>
    </xf>
    <xf numFmtId="0" fontId="3" fillId="2" borderId="76" xfId="7" applyFont="1" applyFill="1" applyBorder="1" applyAlignment="1" applyProtection="1">
      <alignment vertical="center"/>
      <protection locked="0"/>
    </xf>
    <xf numFmtId="0" fontId="3" fillId="2" borderId="44" xfId="7" applyFont="1" applyFill="1" applyBorder="1" applyAlignment="1" applyProtection="1">
      <alignment vertical="center"/>
      <protection locked="0"/>
    </xf>
    <xf numFmtId="0" fontId="3" fillId="2" borderId="25" xfId="7" applyFont="1" applyFill="1" applyBorder="1" applyAlignment="1" applyProtection="1">
      <alignment vertical="center"/>
      <protection locked="0"/>
    </xf>
    <xf numFmtId="0" fontId="5" fillId="2" borderId="44" xfId="7" applyFont="1" applyFill="1" applyBorder="1" applyAlignment="1" applyProtection="1">
      <alignment horizontal="center" vertical="center" wrapText="1"/>
      <protection locked="0"/>
    </xf>
    <xf numFmtId="0" fontId="5" fillId="2" borderId="25" xfId="7" applyFont="1" applyFill="1" applyBorder="1" applyAlignment="1" applyProtection="1">
      <alignment horizontal="center" vertical="center" wrapText="1"/>
      <protection locked="0"/>
    </xf>
    <xf numFmtId="0" fontId="5" fillId="2" borderId="25" xfId="7" applyFont="1" applyFill="1" applyBorder="1" applyAlignment="1" applyProtection="1">
      <alignment horizontal="center" vertical="center"/>
      <protection locked="0"/>
    </xf>
    <xf numFmtId="0" fontId="5" fillId="2" borderId="24" xfId="7" applyFont="1" applyFill="1" applyBorder="1" applyAlignment="1" applyProtection="1">
      <alignment horizontal="center" vertical="center" wrapText="1"/>
      <protection locked="0"/>
    </xf>
    <xf numFmtId="0" fontId="5" fillId="2" borderId="4" xfId="7" applyFont="1" applyFill="1" applyBorder="1" applyAlignment="1" applyProtection="1">
      <alignment horizontal="center" vertical="center" wrapText="1"/>
      <protection locked="0"/>
    </xf>
    <xf numFmtId="0" fontId="5" fillId="2" borderId="43" xfId="7" applyFont="1" applyFill="1" applyBorder="1" applyAlignment="1" applyProtection="1">
      <alignment horizontal="center" vertical="center" wrapText="1"/>
      <protection locked="0"/>
    </xf>
    <xf numFmtId="0" fontId="5" fillId="2" borderId="23" xfId="7" applyFont="1" applyFill="1" applyBorder="1" applyAlignment="1" applyProtection="1">
      <alignment horizontal="center" vertical="center" wrapText="1"/>
      <protection locked="0"/>
    </xf>
    <xf numFmtId="0" fontId="5" fillId="2" borderId="23" xfId="7" applyFont="1" applyFill="1" applyBorder="1" applyAlignment="1" applyProtection="1">
      <alignment horizontal="center" vertical="center"/>
      <protection locked="0"/>
    </xf>
    <xf numFmtId="0" fontId="5" fillId="0" borderId="47" xfId="7" applyFont="1" applyBorder="1" applyAlignment="1">
      <alignment horizontal="center" vertical="center" wrapText="1"/>
    </xf>
    <xf numFmtId="0" fontId="5" fillId="0" borderId="77" xfId="7" applyFont="1" applyBorder="1" applyAlignment="1">
      <alignment horizontal="center" vertical="center" wrapText="1"/>
    </xf>
    <xf numFmtId="0" fontId="5" fillId="0" borderId="46" xfId="7" applyFont="1" applyBorder="1" applyAlignment="1">
      <alignment horizontal="center" vertical="center" wrapText="1"/>
    </xf>
    <xf numFmtId="0" fontId="5" fillId="0" borderId="46" xfId="7" applyFont="1" applyBorder="1" applyAlignment="1">
      <alignment horizontal="center" vertical="center"/>
    </xf>
    <xf numFmtId="0" fontId="5" fillId="0" borderId="45" xfId="7" applyFont="1" applyBorder="1" applyAlignment="1">
      <alignment horizontal="center" vertical="center"/>
    </xf>
    <xf numFmtId="3" fontId="35" fillId="2" borderId="42" xfId="0" applyNumberFormat="1" applyFont="1" applyFill="1" applyBorder="1" applyAlignment="1" applyProtection="1">
      <alignment horizontal="center" vertical="center" wrapText="1"/>
      <protection locked="0"/>
    </xf>
    <xf numFmtId="0" fontId="22" fillId="2" borderId="17" xfId="0" applyFont="1" applyFill="1" applyBorder="1" applyAlignment="1" applyProtection="1">
      <alignment horizontal="center" vertical="center"/>
      <protection locked="0"/>
    </xf>
    <xf numFmtId="0" fontId="16" fillId="2" borderId="5" xfId="0" applyFont="1" applyFill="1" applyBorder="1" applyAlignment="1" applyProtection="1">
      <alignment horizontal="center" vertical="center"/>
      <protection locked="0"/>
    </xf>
    <xf numFmtId="0" fontId="16" fillId="2" borderId="11" xfId="0" applyFont="1" applyFill="1" applyBorder="1" applyAlignment="1" applyProtection="1">
      <alignment vertical="center"/>
      <protection locked="0"/>
    </xf>
    <xf numFmtId="49" fontId="6" fillId="0" borderId="26" xfId="3" applyNumberFormat="1" applyFont="1" applyBorder="1" applyAlignment="1" applyProtection="1">
      <alignment vertical="center"/>
      <protection locked="0"/>
    </xf>
    <xf numFmtId="49" fontId="6" fillId="0" borderId="31" xfId="3" applyNumberFormat="1" applyFont="1" applyBorder="1" applyAlignment="1" applyProtection="1">
      <alignment vertical="center"/>
      <protection locked="0"/>
    </xf>
    <xf numFmtId="49" fontId="6" fillId="0" borderId="32" xfId="3" applyNumberFormat="1" applyFont="1" applyBorder="1" applyAlignment="1" applyProtection="1">
      <alignment vertical="center"/>
      <protection locked="0"/>
    </xf>
    <xf numFmtId="49" fontId="6" fillId="0" borderId="33" xfId="3" applyNumberFormat="1" applyFont="1" applyBorder="1" applyAlignment="1" applyProtection="1">
      <alignment vertical="center"/>
      <protection locked="0"/>
    </xf>
    <xf numFmtId="49" fontId="6" fillId="0" borderId="34" xfId="3" applyNumberFormat="1" applyFont="1" applyBorder="1" applyAlignment="1" applyProtection="1">
      <alignment vertical="center"/>
      <protection locked="0"/>
    </xf>
    <xf numFmtId="4" fontId="35" fillId="0" borderId="84" xfId="0" applyNumberFormat="1" applyFont="1" applyBorder="1" applyAlignment="1" applyProtection="1">
      <alignment horizontal="right" vertical="center"/>
      <protection locked="0"/>
    </xf>
    <xf numFmtId="4" fontId="5" fillId="0" borderId="84" xfId="0" applyNumberFormat="1" applyFont="1" applyBorder="1" applyAlignment="1" applyProtection="1">
      <alignment horizontal="right" vertical="center"/>
      <protection locked="0"/>
    </xf>
    <xf numFmtId="4" fontId="5" fillId="0" borderId="41" xfId="0" applyNumberFormat="1" applyFont="1" applyBorder="1" applyAlignment="1" applyProtection="1">
      <alignment horizontal="right" vertical="center"/>
      <protection locked="0"/>
    </xf>
    <xf numFmtId="0" fontId="3" fillId="0" borderId="80" xfId="7" applyFont="1" applyBorder="1" applyAlignment="1">
      <alignment horizontal="center" vertical="center"/>
    </xf>
    <xf numFmtId="0" fontId="3" fillId="0" borderId="78" xfId="7" applyFont="1" applyBorder="1" applyAlignment="1">
      <alignment horizontal="center" vertical="center"/>
    </xf>
    <xf numFmtId="0" fontId="3" fillId="0" borderId="75" xfId="7" applyFont="1" applyBorder="1" applyAlignment="1">
      <alignment horizontal="center" vertical="center"/>
    </xf>
    <xf numFmtId="0" fontId="5" fillId="0" borderId="23" xfId="7" applyFont="1" applyBorder="1" applyAlignment="1">
      <alignment horizontal="left" vertical="center" wrapText="1"/>
    </xf>
    <xf numFmtId="0" fontId="5" fillId="0" borderId="25" xfId="7" applyFont="1" applyBorder="1" applyAlignment="1">
      <alignment horizontal="left" vertical="center" wrapText="1"/>
    </xf>
    <xf numFmtId="0" fontId="5" fillId="0" borderId="0" xfId="7" applyFont="1" applyAlignment="1">
      <alignment horizontal="left" vertical="center" wrapText="1"/>
    </xf>
    <xf numFmtId="0" fontId="5" fillId="0" borderId="25" xfId="7" applyFont="1" applyBorder="1" applyAlignment="1">
      <alignment horizontal="left" vertical="center"/>
    </xf>
    <xf numFmtId="0" fontId="5" fillId="0" borderId="76" xfId="7" applyFont="1" applyBorder="1" applyAlignment="1">
      <alignment horizontal="left" vertical="center"/>
    </xf>
    <xf numFmtId="0" fontId="14" fillId="0" borderId="0" xfId="0" applyFont="1" applyAlignment="1">
      <alignment vertical="center"/>
    </xf>
    <xf numFmtId="0" fontId="4" fillId="0" borderId="0" xfId="0" applyFont="1" applyAlignment="1">
      <alignment vertical="center"/>
    </xf>
    <xf numFmtId="0" fontId="8" fillId="0" borderId="60" xfId="0" applyFont="1" applyBorder="1" applyAlignment="1">
      <alignment horizontal="center" vertical="center" wrapText="1"/>
    </xf>
    <xf numFmtId="0" fontId="8" fillId="0" borderId="12" xfId="0" applyFont="1" applyBorder="1" applyAlignment="1">
      <alignment horizontal="center" vertical="center" wrapText="1"/>
    </xf>
    <xf numFmtId="0" fontId="7" fillId="2" borderId="40" xfId="0" applyFont="1" applyFill="1" applyBorder="1" applyAlignment="1" applyProtection="1">
      <alignment horizontal="center" vertical="center"/>
      <protection locked="0"/>
    </xf>
    <xf numFmtId="0" fontId="7" fillId="2" borderId="37" xfId="0" applyFont="1" applyFill="1" applyBorder="1" applyAlignment="1" applyProtection="1">
      <alignment horizontal="center" vertical="center"/>
      <protection locked="0"/>
    </xf>
    <xf numFmtId="0" fontId="7" fillId="2" borderId="41" xfId="0" applyFont="1" applyFill="1" applyBorder="1" applyAlignment="1" applyProtection="1">
      <alignment horizontal="center" vertical="center"/>
      <protection locked="0"/>
    </xf>
    <xf numFmtId="0" fontId="5" fillId="0" borderId="0" xfId="0" applyFont="1" applyAlignment="1">
      <alignment horizontal="left" vertical="center"/>
    </xf>
    <xf numFmtId="0" fontId="4" fillId="2" borderId="0" xfId="0" applyFont="1" applyFill="1" applyAlignment="1" applyProtection="1">
      <alignment horizontal="center" wrapText="1"/>
      <protection locked="0"/>
    </xf>
    <xf numFmtId="0" fontId="8" fillId="0" borderId="50" xfId="0" applyFont="1" applyBorder="1" applyAlignment="1">
      <alignment horizontal="center" vertical="center"/>
    </xf>
    <xf numFmtId="0" fontId="8" fillId="0" borderId="51" xfId="0" applyFont="1" applyBorder="1" applyAlignment="1">
      <alignment horizontal="center" vertical="center"/>
    </xf>
    <xf numFmtId="0" fontId="8" fillId="0" borderId="53" xfId="0" applyFont="1" applyBorder="1" applyAlignment="1">
      <alignment horizontal="center" vertical="center"/>
    </xf>
    <xf numFmtId="0" fontId="8" fillId="0" borderId="54" xfId="0" applyFont="1" applyBorder="1" applyAlignment="1">
      <alignment horizontal="center" vertical="center"/>
    </xf>
    <xf numFmtId="0" fontId="8" fillId="0" borderId="56" xfId="0" applyFont="1" applyBorder="1" applyAlignment="1">
      <alignment horizontal="center" vertical="center" wrapText="1"/>
    </xf>
    <xf numFmtId="0" fontId="4" fillId="0" borderId="57" xfId="0" applyFont="1" applyBorder="1" applyAlignment="1">
      <alignment horizontal="left" vertical="center" wrapText="1" indent="1"/>
    </xf>
    <xf numFmtId="0" fontId="4" fillId="0" borderId="58" xfId="0" applyFont="1" applyBorder="1" applyAlignment="1">
      <alignment horizontal="left" vertical="center" wrapText="1" indent="1"/>
    </xf>
    <xf numFmtId="0" fontId="4" fillId="0" borderId="59" xfId="0" applyFont="1" applyBorder="1" applyAlignment="1">
      <alignment horizontal="left" vertical="center" wrapText="1" indent="1"/>
    </xf>
    <xf numFmtId="0" fontId="8" fillId="0" borderId="52" xfId="0" applyFont="1" applyBorder="1" applyAlignment="1">
      <alignment horizontal="center" vertical="center"/>
    </xf>
    <xf numFmtId="0" fontId="8" fillId="0" borderId="55" xfId="0" applyFont="1" applyBorder="1" applyAlignment="1">
      <alignment horizontal="center" vertical="center"/>
    </xf>
    <xf numFmtId="0" fontId="4" fillId="0" borderId="81" xfId="0" applyFont="1" applyBorder="1" applyAlignment="1">
      <alignment horizontal="left" vertical="center" wrapText="1" indent="1"/>
    </xf>
    <xf numFmtId="0" fontId="4" fillId="0" borderId="82" xfId="0" applyFont="1" applyBorder="1" applyAlignment="1">
      <alignment horizontal="left" vertical="center" wrapText="1" indent="1"/>
    </xf>
    <xf numFmtId="0" fontId="4" fillId="0" borderId="83" xfId="0" applyFont="1" applyBorder="1" applyAlignment="1">
      <alignment horizontal="left" vertical="center" wrapText="1" indent="1"/>
    </xf>
    <xf numFmtId="0" fontId="8" fillId="0" borderId="0" xfId="0" applyFont="1" applyAlignment="1">
      <alignment horizontal="left" vertical="center" wrapText="1"/>
    </xf>
    <xf numFmtId="0" fontId="5" fillId="0" borderId="0" xfId="0" applyFont="1" applyAlignment="1">
      <alignment horizontal="center" vertical="center" wrapText="1"/>
    </xf>
    <xf numFmtId="0" fontId="8" fillId="2" borderId="0" xfId="0" applyFont="1" applyFill="1" applyAlignment="1">
      <alignment horizontal="center"/>
    </xf>
    <xf numFmtId="0" fontId="6" fillId="2" borderId="40" xfId="0" applyFont="1" applyFill="1" applyBorder="1" applyAlignment="1" applyProtection="1">
      <alignment horizontal="left" vertical="center"/>
      <protection locked="0"/>
    </xf>
    <xf numFmtId="0" fontId="6" fillId="2" borderId="37" xfId="0" applyFont="1" applyFill="1" applyBorder="1" applyAlignment="1" applyProtection="1">
      <alignment horizontal="left" vertical="center"/>
      <protection locked="0"/>
    </xf>
    <xf numFmtId="0" fontId="6" fillId="2" borderId="41" xfId="0" applyFont="1" applyFill="1" applyBorder="1" applyAlignment="1" applyProtection="1">
      <alignment horizontal="left" vertical="center"/>
      <protection locked="0"/>
    </xf>
    <xf numFmtId="0" fontId="6" fillId="2" borderId="40" xfId="0" applyFont="1" applyFill="1" applyBorder="1" applyAlignment="1" applyProtection="1">
      <alignment horizontal="center" vertical="center"/>
      <protection locked="0"/>
    </xf>
    <xf numFmtId="0" fontId="6" fillId="2" borderId="37" xfId="0" applyFont="1" applyFill="1" applyBorder="1" applyAlignment="1" applyProtection="1">
      <alignment horizontal="center" vertical="center"/>
      <protection locked="0"/>
    </xf>
    <xf numFmtId="0" fontId="6" fillId="2" borderId="41" xfId="0" applyFont="1" applyFill="1" applyBorder="1" applyAlignment="1" applyProtection="1">
      <alignment horizontal="center" vertical="center"/>
      <protection locked="0"/>
    </xf>
    <xf numFmtId="0" fontId="4" fillId="0" borderId="0" xfId="0" applyFont="1" applyAlignment="1">
      <alignment horizontal="left" vertical="center"/>
    </xf>
    <xf numFmtId="0" fontId="24" fillId="0" borderId="0" xfId="0" applyFont="1" applyAlignment="1">
      <alignment horizontal="left" vertical="center" wrapText="1"/>
    </xf>
    <xf numFmtId="0" fontId="41" fillId="0" borderId="0" xfId="0" applyFont="1" applyAlignment="1">
      <alignment horizontal="center" vertical="center" wrapText="1"/>
    </xf>
    <xf numFmtId="0" fontId="13" fillId="0" borderId="0" xfId="0" applyFont="1" applyAlignment="1">
      <alignment horizontal="center" vertical="center" wrapText="1"/>
    </xf>
    <xf numFmtId="0" fontId="32" fillId="0" borderId="0" xfId="0" applyFont="1" applyAlignment="1">
      <alignment horizontal="center" vertical="center" wrapText="1"/>
    </xf>
    <xf numFmtId="0" fontId="39" fillId="0" borderId="0" xfId="0" applyFont="1" applyAlignment="1">
      <alignment horizontal="left" vertical="center" wrapText="1"/>
    </xf>
    <xf numFmtId="0" fontId="4" fillId="2" borderId="40" xfId="0" applyFont="1" applyFill="1" applyBorder="1" applyAlignment="1" applyProtection="1">
      <alignment horizontal="left" vertical="center"/>
      <protection locked="0"/>
    </xf>
    <xf numFmtId="0" fontId="4" fillId="2" borderId="37" xfId="0" applyFont="1" applyFill="1" applyBorder="1" applyAlignment="1" applyProtection="1">
      <alignment horizontal="left" vertical="center"/>
      <protection locked="0"/>
    </xf>
    <xf numFmtId="0" fontId="4" fillId="2" borderId="41" xfId="0" applyFont="1" applyFill="1" applyBorder="1" applyAlignment="1" applyProtection="1">
      <alignment horizontal="left" vertical="center"/>
      <protection locked="0"/>
    </xf>
    <xf numFmtId="0" fontId="16" fillId="0" borderId="5" xfId="0" applyFont="1" applyBorder="1" applyAlignment="1">
      <alignment horizontal="center" vertical="center" wrapText="1"/>
    </xf>
    <xf numFmtId="0" fontId="16" fillId="0" borderId="7" xfId="0" applyFont="1" applyBorder="1" applyAlignment="1">
      <alignment horizontal="left" vertical="center"/>
    </xf>
    <xf numFmtId="0" fontId="16" fillId="0" borderId="38" xfId="0" applyFont="1" applyBorder="1" applyAlignment="1">
      <alignment horizontal="left" vertical="center"/>
    </xf>
    <xf numFmtId="0" fontId="16" fillId="2" borderId="39" xfId="0" applyFont="1" applyFill="1" applyBorder="1" applyAlignment="1" applyProtection="1">
      <alignment horizontal="center" vertical="center"/>
      <protection locked="0"/>
    </xf>
    <xf numFmtId="0" fontId="16" fillId="2" borderId="48" xfId="0" applyFont="1" applyFill="1" applyBorder="1" applyAlignment="1" applyProtection="1">
      <alignment horizontal="center" vertical="center"/>
      <protection locked="0"/>
    </xf>
    <xf numFmtId="0" fontId="16" fillId="2" borderId="49" xfId="0" applyFont="1" applyFill="1" applyBorder="1" applyAlignment="1" applyProtection="1">
      <alignment horizontal="center" vertical="center"/>
      <protection locked="0"/>
    </xf>
    <xf numFmtId="0" fontId="16" fillId="0" borderId="9" xfId="0" applyFont="1" applyBorder="1" applyAlignment="1">
      <alignment horizontal="left" vertical="center"/>
    </xf>
    <xf numFmtId="0" fontId="16" fillId="2" borderId="9" xfId="0" applyFont="1" applyFill="1" applyBorder="1" applyAlignment="1" applyProtection="1">
      <alignment horizontal="center" vertical="center"/>
      <protection locked="0"/>
    </xf>
    <xf numFmtId="0" fontId="16" fillId="2" borderId="10" xfId="0" applyFont="1" applyFill="1" applyBorder="1" applyAlignment="1" applyProtection="1">
      <alignment horizontal="center" vertical="center"/>
      <protection locked="0"/>
    </xf>
    <xf numFmtId="0" fontId="16" fillId="0" borderId="8" xfId="0" applyFont="1" applyBorder="1" applyAlignment="1">
      <alignment horizontal="left" vertical="center" wrapText="1"/>
    </xf>
    <xf numFmtId="0" fontId="16" fillId="0" borderId="9" xfId="0" applyFont="1" applyBorder="1" applyAlignment="1">
      <alignment horizontal="left" vertical="center" wrapText="1"/>
    </xf>
    <xf numFmtId="0" fontId="16" fillId="0" borderId="6" xfId="0" applyFont="1" applyBorder="1" applyAlignment="1">
      <alignment horizontal="left" vertical="center" wrapText="1"/>
    </xf>
    <xf numFmtId="0" fontId="16" fillId="0" borderId="5" xfId="0" applyFont="1" applyBorder="1" applyAlignment="1">
      <alignment horizontal="left" vertical="center" wrapText="1"/>
    </xf>
    <xf numFmtId="0" fontId="16" fillId="2" borderId="9" xfId="0" applyFont="1" applyFill="1" applyBorder="1" applyAlignment="1" applyProtection="1">
      <alignment horizontal="center" vertical="center" wrapText="1"/>
      <protection locked="0"/>
    </xf>
    <xf numFmtId="0" fontId="16" fillId="2" borderId="10" xfId="0" applyFont="1" applyFill="1" applyBorder="1" applyAlignment="1" applyProtection="1">
      <alignment horizontal="center" vertical="center" wrapText="1"/>
      <protection locked="0"/>
    </xf>
    <xf numFmtId="0" fontId="3" fillId="2" borderId="40" xfId="7" applyFont="1" applyFill="1" applyBorder="1" applyAlignment="1" applyProtection="1">
      <alignment horizontal="left" vertical="center"/>
      <protection locked="0"/>
    </xf>
    <xf numFmtId="0" fontId="3" fillId="2" borderId="37" xfId="7" applyFont="1" applyFill="1" applyBorder="1" applyAlignment="1" applyProtection="1">
      <alignment horizontal="left" vertical="center"/>
      <protection locked="0"/>
    </xf>
    <xf numFmtId="0" fontId="3" fillId="2" borderId="41" xfId="7" applyFont="1" applyFill="1" applyBorder="1" applyAlignment="1" applyProtection="1">
      <alignment horizontal="left" vertical="center"/>
      <protection locked="0"/>
    </xf>
    <xf numFmtId="0" fontId="46" fillId="2" borderId="0" xfId="7" applyFont="1" applyFill="1" applyAlignment="1" applyProtection="1">
      <alignment horizontal="center" wrapText="1"/>
      <protection locked="0"/>
    </xf>
    <xf numFmtId="0" fontId="50" fillId="2" borderId="73" xfId="7" applyFont="1" applyFill="1" applyBorder="1" applyAlignment="1" applyProtection="1">
      <alignment horizontal="center" vertical="center" wrapText="1"/>
      <protection locked="0"/>
    </xf>
    <xf numFmtId="0" fontId="50" fillId="2" borderId="63" xfId="7" applyFont="1" applyFill="1" applyBorder="1" applyAlignment="1" applyProtection="1">
      <alignment horizontal="center" vertical="center" wrapText="1"/>
      <protection locked="0"/>
    </xf>
    <xf numFmtId="0" fontId="50" fillId="2" borderId="76" xfId="7" applyFont="1" applyFill="1" applyBorder="1" applyAlignment="1" applyProtection="1">
      <alignment horizontal="center" vertical="center" wrapText="1"/>
      <protection locked="0"/>
    </xf>
    <xf numFmtId="0" fontId="50" fillId="2" borderId="30" xfId="7" applyFont="1" applyFill="1" applyBorder="1" applyAlignment="1" applyProtection="1">
      <alignment horizontal="center" vertical="center" wrapText="1"/>
      <protection locked="0"/>
    </xf>
    <xf numFmtId="1" fontId="50" fillId="2" borderId="30" xfId="7" applyNumberFormat="1" applyFont="1" applyFill="1" applyBorder="1" applyAlignment="1" applyProtection="1">
      <alignment horizontal="center" vertical="center" wrapText="1"/>
      <protection locked="0"/>
    </xf>
    <xf numFmtId="49" fontId="6" fillId="0" borderId="61" xfId="3" applyNumberFormat="1" applyFont="1" applyBorder="1" applyAlignment="1" applyProtection="1">
      <alignment vertical="center"/>
      <protection locked="0"/>
    </xf>
    <xf numFmtId="49" fontId="6" fillId="0" borderId="22" xfId="3" applyNumberFormat="1" applyFont="1" applyBorder="1" applyAlignment="1" applyProtection="1">
      <alignment vertical="center"/>
      <protection locked="0"/>
    </xf>
    <xf numFmtId="0" fontId="7" fillId="0" borderId="28" xfId="3" applyFont="1" applyBorder="1" applyAlignment="1">
      <alignment horizontal="left" vertical="center" wrapText="1"/>
    </xf>
    <xf numFmtId="0" fontId="7" fillId="0" borderId="0" xfId="3" applyFont="1" applyAlignment="1">
      <alignment horizontal="left" vertical="center" wrapText="1"/>
    </xf>
    <xf numFmtId="0" fontId="5" fillId="2" borderId="0" xfId="3" applyFont="1" applyFill="1" applyAlignment="1" applyProtection="1">
      <alignment horizontal="center"/>
      <protection locked="0"/>
    </xf>
    <xf numFmtId="0" fontId="3" fillId="2" borderId="0" xfId="3" applyFont="1" applyFill="1" applyAlignment="1">
      <alignment horizontal="center"/>
    </xf>
    <xf numFmtId="0" fontId="5" fillId="0" borderId="0" xfId="3" applyFont="1" applyAlignment="1">
      <alignment horizontal="center" vertical="center" wrapText="1"/>
    </xf>
    <xf numFmtId="0" fontId="3" fillId="0" borderId="0" xfId="3" applyFont="1" applyAlignment="1">
      <alignment horizontal="left" vertical="center" wrapText="1"/>
    </xf>
    <xf numFmtId="0" fontId="5" fillId="0" borderId="62" xfId="3" applyFont="1" applyBorder="1" applyAlignment="1">
      <alignment horizontal="center" vertical="center"/>
    </xf>
    <xf numFmtId="0" fontId="5" fillId="0" borderId="20" xfId="3" applyFont="1" applyBorder="1" applyAlignment="1">
      <alignment horizontal="center" vertical="center"/>
    </xf>
    <xf numFmtId="49" fontId="6" fillId="0" borderId="63" xfId="3" applyNumberFormat="1" applyFont="1" applyBorder="1" applyAlignment="1" applyProtection="1">
      <alignment vertical="center"/>
      <protection locked="0"/>
    </xf>
    <xf numFmtId="49" fontId="6" fillId="0" borderId="21" xfId="3" applyNumberFormat="1" applyFont="1" applyBorder="1" applyAlignment="1" applyProtection="1">
      <alignment vertical="center"/>
      <protection locked="0"/>
    </xf>
    <xf numFmtId="49" fontId="6" fillId="0" borderId="64" xfId="3" applyNumberFormat="1" applyFont="1" applyBorder="1" applyAlignment="1" applyProtection="1">
      <alignment vertical="center"/>
      <protection locked="0"/>
    </xf>
    <xf numFmtId="49" fontId="6" fillId="2" borderId="19" xfId="3" applyNumberFormat="1" applyFont="1" applyFill="1" applyBorder="1" applyAlignment="1" applyProtection="1">
      <alignment vertical="center"/>
      <protection locked="0"/>
    </xf>
    <xf numFmtId="0" fontId="5" fillId="0" borderId="18" xfId="3" applyFont="1" applyBorder="1" applyAlignment="1">
      <alignment horizontal="center" vertical="center"/>
    </xf>
    <xf numFmtId="49" fontId="6" fillId="0" borderId="19" xfId="3" applyNumberFormat="1" applyFont="1" applyBorder="1" applyAlignment="1" applyProtection="1">
      <alignment vertical="center"/>
      <protection locked="0"/>
    </xf>
    <xf numFmtId="0" fontId="5" fillId="3" borderId="18" xfId="3" applyFont="1" applyFill="1" applyBorder="1" applyAlignment="1">
      <alignment horizontal="center" vertical="center"/>
    </xf>
    <xf numFmtId="49" fontId="6" fillId="2" borderId="65" xfId="3" applyNumberFormat="1" applyFont="1" applyFill="1" applyBorder="1" applyAlignment="1" applyProtection="1">
      <alignment vertical="center"/>
      <protection locked="0"/>
    </xf>
    <xf numFmtId="49" fontId="6" fillId="2" borderId="71" xfId="3" applyNumberFormat="1" applyFont="1" applyFill="1" applyBorder="1" applyAlignment="1" applyProtection="1">
      <alignment vertical="center"/>
      <protection locked="0"/>
    </xf>
    <xf numFmtId="49" fontId="6" fillId="2" borderId="14" xfId="3" applyNumberFormat="1" applyFont="1" applyFill="1" applyBorder="1" applyAlignment="1" applyProtection="1">
      <alignment vertical="center"/>
      <protection locked="0"/>
    </xf>
    <xf numFmtId="0" fontId="5" fillId="3" borderId="69" xfId="3" applyFont="1" applyFill="1" applyBorder="1" applyAlignment="1">
      <alignment horizontal="center" vertical="center"/>
    </xf>
    <xf numFmtId="0" fontId="5" fillId="3" borderId="70" xfId="3" applyFont="1" applyFill="1" applyBorder="1" applyAlignment="1">
      <alignment horizontal="center" vertical="center"/>
    </xf>
    <xf numFmtId="49" fontId="6" fillId="2" borderId="66" xfId="3" applyNumberFormat="1" applyFont="1" applyFill="1" applyBorder="1" applyAlignment="1" applyProtection="1">
      <alignment vertical="center"/>
      <protection locked="0"/>
    </xf>
    <xf numFmtId="49" fontId="6" fillId="2" borderId="30" xfId="3" applyNumberFormat="1" applyFont="1" applyFill="1" applyBorder="1" applyAlignment="1" applyProtection="1">
      <alignment vertical="center"/>
      <protection locked="0"/>
    </xf>
    <xf numFmtId="49" fontId="6" fillId="2" borderId="23" xfId="3" applyNumberFormat="1" applyFont="1" applyFill="1" applyBorder="1" applyAlignment="1" applyProtection="1">
      <alignment vertical="center"/>
      <protection locked="0"/>
    </xf>
    <xf numFmtId="0" fontId="3" fillId="0" borderId="0" xfId="3" applyFont="1" applyAlignment="1">
      <alignment horizontal="center" vertical="center" wrapText="1"/>
    </xf>
    <xf numFmtId="0" fontId="9" fillId="0" borderId="15" xfId="3" applyFont="1" applyBorder="1" applyAlignment="1">
      <alignment horizontal="center" vertical="center" textRotation="90" wrapText="1"/>
    </xf>
    <xf numFmtId="0" fontId="9" fillId="0" borderId="67" xfId="3" applyFont="1" applyBorder="1" applyAlignment="1">
      <alignment horizontal="center" vertical="center" textRotation="90" wrapText="1"/>
    </xf>
    <xf numFmtId="0" fontId="9" fillId="0" borderId="16" xfId="3" applyFont="1" applyBorder="1" applyAlignment="1">
      <alignment horizontal="center" vertical="center" wrapText="1"/>
    </xf>
    <xf numFmtId="0" fontId="9" fillId="0" borderId="13" xfId="3" applyFont="1" applyBorder="1" applyAlignment="1">
      <alignment horizontal="center" vertical="center" wrapText="1"/>
    </xf>
    <xf numFmtId="0" fontId="9" fillId="0" borderId="60" xfId="3" applyFont="1" applyBorder="1" applyAlignment="1">
      <alignment horizontal="center" vertical="center" wrapText="1"/>
    </xf>
    <xf numFmtId="0" fontId="9" fillId="0" borderId="68" xfId="3" applyFont="1" applyBorder="1" applyAlignment="1">
      <alignment horizontal="center" vertical="center" wrapText="1"/>
    </xf>
    <xf numFmtId="0" fontId="9" fillId="0" borderId="12" xfId="3" applyFont="1" applyBorder="1" applyAlignment="1">
      <alignment horizontal="center" vertical="center" wrapText="1"/>
    </xf>
    <xf numFmtId="0" fontId="9" fillId="0" borderId="56" xfId="3" applyFont="1" applyBorder="1" applyAlignment="1">
      <alignment horizontal="center" vertical="center" wrapText="1"/>
    </xf>
    <xf numFmtId="0" fontId="33" fillId="2" borderId="40" xfId="3" applyFont="1" applyFill="1" applyBorder="1" applyAlignment="1" applyProtection="1">
      <alignment horizontal="left" vertical="center" wrapText="1"/>
      <protection locked="0"/>
    </xf>
    <xf numFmtId="0" fontId="33" fillId="2" borderId="37" xfId="3" applyFont="1" applyFill="1" applyBorder="1" applyAlignment="1" applyProtection="1">
      <alignment horizontal="left" vertical="center" wrapText="1"/>
      <protection locked="0"/>
    </xf>
    <xf numFmtId="0" fontId="33" fillId="2" borderId="41" xfId="3" applyFont="1" applyFill="1" applyBorder="1" applyAlignment="1" applyProtection="1">
      <alignment horizontal="left" vertical="center" wrapText="1"/>
      <protection locked="0"/>
    </xf>
    <xf numFmtId="0" fontId="41" fillId="0" borderId="0" xfId="3" applyFont="1" applyAlignment="1">
      <alignment horizontal="center" vertical="center"/>
    </xf>
    <xf numFmtId="0" fontId="32" fillId="0" borderId="0" xfId="3" applyFont="1" applyAlignment="1">
      <alignment horizontal="center" vertical="center"/>
    </xf>
    <xf numFmtId="0" fontId="31" fillId="0" borderId="0" xfId="3" applyFont="1" applyAlignment="1">
      <alignment horizontal="center" vertical="center" wrapText="1"/>
    </xf>
    <xf numFmtId="0" fontId="34" fillId="0" borderId="0" xfId="3" applyFont="1" applyAlignment="1">
      <alignment horizontal="center" vertical="center" wrapText="1"/>
    </xf>
    <xf numFmtId="0" fontId="33" fillId="0" borderId="0" xfId="3" applyFont="1" applyAlignment="1">
      <alignment horizontal="left" vertical="center" wrapText="1"/>
    </xf>
    <xf numFmtId="0" fontId="6" fillId="0" borderId="0" xfId="3" applyFont="1" applyAlignment="1">
      <alignment horizontal="center" vertical="top" wrapText="1"/>
    </xf>
    <xf numFmtId="0" fontId="7" fillId="0" borderId="28" xfId="7" applyFont="1" applyBorder="1" applyAlignment="1">
      <alignment horizontal="left" vertical="center" wrapText="1"/>
    </xf>
    <xf numFmtId="0" fontId="7" fillId="0" borderId="0" xfId="7" applyFont="1" applyAlignment="1">
      <alignment horizontal="left" vertical="center" wrapText="1"/>
    </xf>
    <xf numFmtId="0" fontId="3" fillId="0" borderId="0" xfId="7" applyFont="1" applyAlignment="1">
      <alignment horizontal="justify" vertical="center" wrapText="1"/>
    </xf>
    <xf numFmtId="0" fontId="5" fillId="2" borderId="0" xfId="7" applyFont="1" applyFill="1" applyAlignment="1" applyProtection="1">
      <alignment horizontal="center"/>
      <protection locked="0"/>
    </xf>
    <xf numFmtId="0" fontId="18" fillId="0" borderId="0" xfId="7" applyFont="1" applyAlignment="1">
      <alignment horizontal="center" vertical="center"/>
    </xf>
    <xf numFmtId="0" fontId="3" fillId="0" borderId="36" xfId="7" applyFont="1" applyBorder="1" applyAlignment="1" applyProtection="1">
      <alignment vertical="center"/>
      <protection locked="0"/>
    </xf>
    <xf numFmtId="0" fontId="3" fillId="0" borderId="79" xfId="7" applyFont="1" applyBorder="1" applyAlignment="1" applyProtection="1">
      <alignment vertical="center"/>
      <protection locked="0"/>
    </xf>
    <xf numFmtId="49" fontId="6" fillId="2" borderId="27" xfId="3" applyNumberFormat="1" applyFont="1" applyFill="1" applyBorder="1" applyAlignment="1" applyProtection="1">
      <alignment horizontal="center" vertical="center"/>
      <protection locked="0"/>
    </xf>
    <xf numFmtId="49" fontId="6" fillId="2" borderId="63" xfId="3" applyNumberFormat="1" applyFont="1" applyFill="1" applyBorder="1" applyAlignment="1" applyProtection="1">
      <alignment horizontal="center" vertical="center"/>
      <protection locked="0"/>
    </xf>
    <xf numFmtId="49" fontId="6" fillId="2" borderId="26" xfId="3" applyNumberFormat="1" applyFont="1" applyFill="1" applyBorder="1" applyAlignment="1" applyProtection="1">
      <alignment horizontal="center" vertical="center"/>
      <protection locked="0"/>
    </xf>
    <xf numFmtId="49" fontId="6" fillId="2" borderId="30" xfId="3" applyNumberFormat="1" applyFont="1" applyFill="1" applyBorder="1" applyAlignment="1" applyProtection="1">
      <alignment horizontal="center" vertical="center"/>
      <protection locked="0"/>
    </xf>
    <xf numFmtId="49" fontId="6" fillId="0" borderId="30" xfId="3" applyNumberFormat="1" applyFont="1" applyFill="1" applyBorder="1" applyAlignment="1" applyProtection="1">
      <alignment horizontal="center" vertical="center"/>
      <protection locked="0"/>
    </xf>
    <xf numFmtId="49" fontId="6" fillId="0" borderId="63" xfId="3" applyNumberFormat="1" applyFont="1" applyFill="1" applyBorder="1" applyAlignment="1" applyProtection="1">
      <alignment horizontal="center" vertical="center"/>
      <protection locked="0"/>
    </xf>
    <xf numFmtId="49" fontId="6" fillId="0" borderId="26" xfId="3" applyNumberFormat="1" applyFont="1" applyFill="1" applyBorder="1" applyAlignment="1" applyProtection="1">
      <alignment horizontal="center" vertical="center"/>
      <protection locked="0"/>
    </xf>
    <xf numFmtId="49" fontId="6" fillId="2" borderId="73" xfId="3" applyNumberFormat="1" applyFont="1" applyFill="1" applyBorder="1" applyAlignment="1" applyProtection="1">
      <alignment vertical="center"/>
      <protection locked="0"/>
    </xf>
    <xf numFmtId="49" fontId="6" fillId="0" borderId="73" xfId="3" applyNumberFormat="1" applyFont="1" applyBorder="1" applyAlignment="1" applyProtection="1">
      <alignment vertical="center"/>
      <protection locked="0"/>
    </xf>
    <xf numFmtId="49" fontId="6" fillId="0" borderId="76" xfId="3" applyNumberFormat="1" applyFont="1" applyFill="1" applyBorder="1" applyAlignment="1" applyProtection="1">
      <alignment horizontal="center" vertical="center"/>
      <protection locked="0"/>
    </xf>
    <xf numFmtId="0" fontId="40" fillId="0" borderId="0" xfId="7" applyProtection="1"/>
    <xf numFmtId="0" fontId="13" fillId="0" borderId="0" xfId="7" applyFont="1" applyAlignment="1" applyProtection="1">
      <alignment horizontal="center" vertical="center"/>
    </xf>
    <xf numFmtId="0" fontId="57" fillId="0" borderId="0" xfId="7" applyFont="1" applyAlignment="1" applyProtection="1">
      <alignment horizontal="center" vertical="center"/>
    </xf>
    <xf numFmtId="0" fontId="10" fillId="0" borderId="0" xfId="7" applyFont="1" applyAlignment="1" applyProtection="1">
      <alignment horizontal="center" vertical="center"/>
    </xf>
    <xf numFmtId="0" fontId="46" fillId="0" borderId="0" xfId="7" applyFont="1" applyAlignment="1" applyProtection="1">
      <alignment horizontal="left"/>
    </xf>
    <xf numFmtId="0" fontId="49" fillId="0" borderId="0" xfId="7" applyFont="1" applyProtection="1"/>
    <xf numFmtId="0" fontId="49" fillId="0" borderId="0" xfId="7" applyFont="1" applyAlignment="1" applyProtection="1">
      <alignment vertical="center"/>
    </xf>
    <xf numFmtId="0" fontId="43" fillId="0" borderId="0" xfId="7" applyFont="1" applyAlignment="1" applyProtection="1">
      <alignment vertical="center"/>
    </xf>
    <xf numFmtId="0" fontId="48" fillId="0" borderId="0" xfId="7" applyFont="1" applyAlignment="1" applyProtection="1">
      <alignment vertical="center"/>
    </xf>
    <xf numFmtId="0" fontId="46" fillId="0" borderId="94" xfId="7" applyFont="1" applyBorder="1" applyAlignment="1" applyProtection="1">
      <alignment horizontal="left"/>
    </xf>
    <xf numFmtId="0" fontId="50" fillId="0" borderId="50" xfId="7" applyFont="1" applyBorder="1" applyAlignment="1" applyProtection="1">
      <alignment horizontal="center" vertical="center" wrapText="1"/>
    </xf>
    <xf numFmtId="0" fontId="50" fillId="0" borderId="51" xfId="7" applyFont="1" applyBorder="1" applyAlignment="1" applyProtection="1">
      <alignment horizontal="center" vertical="center" wrapText="1"/>
    </xf>
    <xf numFmtId="0" fontId="50" fillId="0" borderId="52" xfId="7" applyFont="1" applyBorder="1" applyAlignment="1" applyProtection="1">
      <alignment horizontal="center" vertical="center" wrapText="1"/>
    </xf>
    <xf numFmtId="0" fontId="47" fillId="0" borderId="60" xfId="7" applyFont="1" applyBorder="1" applyAlignment="1" applyProtection="1">
      <alignment horizontal="center" vertical="center" wrapText="1"/>
    </xf>
    <xf numFmtId="0" fontId="47" fillId="0" borderId="91" xfId="7" applyFont="1" applyBorder="1" applyAlignment="1" applyProtection="1">
      <alignment horizontal="center" vertical="center" wrapText="1"/>
    </xf>
    <xf numFmtId="0" fontId="47" fillId="0" borderId="52" xfId="7" applyFont="1" applyBorder="1" applyAlignment="1" applyProtection="1">
      <alignment horizontal="center" vertical="center" wrapText="1"/>
    </xf>
    <xf numFmtId="1" fontId="47" fillId="0" borderId="60" xfId="7" applyNumberFormat="1" applyFont="1" applyBorder="1" applyAlignment="1" applyProtection="1">
      <alignment horizontal="center" vertical="center" wrapText="1"/>
    </xf>
    <xf numFmtId="0" fontId="47" fillId="0" borderId="90" xfId="7" applyFont="1" applyBorder="1" applyAlignment="1" applyProtection="1">
      <alignment horizontal="center" vertical="center" wrapText="1"/>
    </xf>
    <xf numFmtId="0" fontId="42" fillId="0" borderId="0" xfId="7" applyFont="1" applyAlignment="1" applyProtection="1">
      <alignment horizontal="center" vertical="center"/>
    </xf>
    <xf numFmtId="0" fontId="50" fillId="0" borderId="53" xfId="7" applyFont="1" applyBorder="1" applyAlignment="1" applyProtection="1">
      <alignment horizontal="center" vertical="center" wrapText="1"/>
    </xf>
    <xf numFmtId="0" fontId="50" fillId="0" borderId="54" xfId="7" applyFont="1" applyBorder="1" applyAlignment="1" applyProtection="1">
      <alignment horizontal="center" vertical="center" wrapText="1"/>
    </xf>
    <xf numFmtId="0" fontId="50" fillId="0" borderId="55" xfId="7" applyFont="1" applyBorder="1" applyAlignment="1" applyProtection="1">
      <alignment horizontal="center" vertical="center" wrapText="1"/>
    </xf>
    <xf numFmtId="0" fontId="47" fillId="0" borderId="68" xfId="7" applyFont="1" applyBorder="1" applyAlignment="1" applyProtection="1">
      <alignment horizontal="center" vertical="center" wrapText="1"/>
    </xf>
    <xf numFmtId="0" fontId="47" fillId="0" borderId="89" xfId="7" applyFont="1" applyBorder="1" applyAlignment="1" applyProtection="1">
      <alignment horizontal="center" vertical="center" wrapText="1"/>
    </xf>
    <xf numFmtId="0" fontId="47" fillId="0" borderId="55" xfId="7" applyFont="1" applyBorder="1" applyAlignment="1" applyProtection="1">
      <alignment horizontal="center" vertical="center" wrapText="1"/>
    </xf>
    <xf numFmtId="1" fontId="47" fillId="0" borderId="68" xfId="7" applyNumberFormat="1" applyFont="1" applyBorder="1" applyAlignment="1" applyProtection="1">
      <alignment horizontal="center" vertical="center" wrapText="1"/>
    </xf>
    <xf numFmtId="0" fontId="47" fillId="0" borderId="88" xfId="7" applyFont="1" applyBorder="1" applyAlignment="1" applyProtection="1">
      <alignment horizontal="center" vertical="center" wrapText="1"/>
    </xf>
    <xf numFmtId="0" fontId="42" fillId="0" borderId="35" xfId="7" applyFont="1" applyBorder="1" applyAlignment="1" applyProtection="1">
      <alignment horizontal="center" vertical="center" textRotation="90" shrinkToFit="1"/>
    </xf>
    <xf numFmtId="0" fontId="9" fillId="0" borderId="63" xfId="7" applyFont="1" applyBorder="1" applyAlignment="1" applyProtection="1">
      <alignment horizontal="center" vertical="center"/>
    </xf>
    <xf numFmtId="0" fontId="50" fillId="0" borderId="63" xfId="7" applyFont="1" applyBorder="1" applyAlignment="1" applyProtection="1">
      <alignment horizontal="left" vertical="center" wrapText="1" indent="1"/>
    </xf>
    <xf numFmtId="0" fontId="50" fillId="0" borderId="63" xfId="7" applyFont="1" applyBorder="1" applyAlignment="1" applyProtection="1">
      <alignment horizontal="center" vertical="center" wrapText="1"/>
    </xf>
    <xf numFmtId="164" fontId="50" fillId="0" borderId="63" xfId="7" applyNumberFormat="1" applyFont="1" applyBorder="1" applyAlignment="1" applyProtection="1">
      <alignment horizontal="center" vertical="center" wrapText="1"/>
    </xf>
    <xf numFmtId="1" fontId="50" fillId="0" borderId="31" xfId="7" applyNumberFormat="1" applyFont="1" applyBorder="1" applyAlignment="1" applyProtection="1">
      <alignment horizontal="center" vertical="center" wrapText="1"/>
    </xf>
    <xf numFmtId="0" fontId="50" fillId="0" borderId="61" xfId="7" applyFont="1" applyBorder="1" applyAlignment="1" applyProtection="1">
      <alignment horizontal="center" vertical="center" wrapText="1"/>
    </xf>
    <xf numFmtId="0" fontId="52" fillId="0" borderId="0" xfId="7" applyFont="1" applyAlignment="1" applyProtection="1">
      <alignment horizontal="center" vertical="center"/>
    </xf>
    <xf numFmtId="0" fontId="40" fillId="0" borderId="35" xfId="7" applyBorder="1" applyAlignment="1" applyProtection="1">
      <alignment vertical="center"/>
    </xf>
    <xf numFmtId="0" fontId="9" fillId="0" borderId="73" xfId="7" applyFont="1" applyBorder="1" applyAlignment="1" applyProtection="1">
      <alignment horizontal="center" vertical="center"/>
    </xf>
    <xf numFmtId="0" fontId="50" fillId="0" borderId="73" xfId="7" applyFont="1" applyBorder="1" applyAlignment="1" applyProtection="1">
      <alignment horizontal="left" vertical="center" wrapText="1" indent="1"/>
    </xf>
    <xf numFmtId="0" fontId="50" fillId="0" borderId="73" xfId="7" applyFont="1" applyBorder="1" applyAlignment="1" applyProtection="1">
      <alignment horizontal="center" vertical="center" wrapText="1"/>
    </xf>
    <xf numFmtId="164" fontId="50" fillId="0" borderId="73" xfId="7" applyNumberFormat="1" applyFont="1" applyBorder="1" applyAlignment="1" applyProtection="1">
      <alignment horizontal="center" vertical="center" wrapText="1"/>
    </xf>
    <xf numFmtId="1" fontId="50" fillId="0" borderId="87" xfId="7" applyNumberFormat="1" applyFont="1" applyBorder="1" applyAlignment="1" applyProtection="1">
      <alignment horizontal="center" vertical="center" wrapText="1"/>
    </xf>
    <xf numFmtId="2" fontId="50" fillId="0" borderId="73" xfId="7" applyNumberFormat="1" applyFont="1" applyBorder="1" applyAlignment="1" applyProtection="1">
      <alignment horizontal="center" vertical="center" wrapText="1"/>
    </xf>
    <xf numFmtId="0" fontId="9" fillId="0" borderId="30" xfId="7" applyFont="1" applyBorder="1" applyAlignment="1" applyProtection="1">
      <alignment horizontal="center" vertical="center"/>
    </xf>
    <xf numFmtId="0" fontId="50" fillId="0" borderId="30" xfId="7" applyFont="1" applyBorder="1" applyAlignment="1" applyProtection="1">
      <alignment horizontal="left" vertical="center" wrapText="1" indent="1"/>
    </xf>
    <xf numFmtId="0" fontId="50" fillId="0" borderId="30" xfId="7" applyFont="1" applyBorder="1" applyAlignment="1" applyProtection="1">
      <alignment horizontal="center" vertical="center" wrapText="1"/>
    </xf>
    <xf numFmtId="164" fontId="50" fillId="0" borderId="30" xfId="7" applyNumberFormat="1" applyFont="1" applyBorder="1" applyAlignment="1" applyProtection="1">
      <alignment horizontal="center" vertical="center" wrapText="1"/>
    </xf>
    <xf numFmtId="1" fontId="50" fillId="0" borderId="93" xfId="7" applyNumberFormat="1" applyFont="1" applyBorder="1" applyAlignment="1" applyProtection="1">
      <alignment horizontal="center" vertical="center" wrapText="1"/>
    </xf>
    <xf numFmtId="0" fontId="50" fillId="0" borderId="92" xfId="7" applyFont="1" applyBorder="1" applyAlignment="1" applyProtection="1">
      <alignment horizontal="center" vertical="center" wrapText="1"/>
    </xf>
    <xf numFmtId="0" fontId="46" fillId="0" borderId="40" xfId="7" applyFont="1" applyBorder="1" applyAlignment="1" applyProtection="1">
      <alignment horizontal="right" vertical="center" wrapText="1"/>
    </xf>
    <xf numFmtId="0" fontId="46" fillId="0" borderId="37" xfId="7" applyFont="1" applyBorder="1" applyAlignment="1" applyProtection="1">
      <alignment horizontal="right" vertical="center" wrapText="1"/>
    </xf>
    <xf numFmtId="0" fontId="46" fillId="0" borderId="41" xfId="7" applyFont="1" applyBorder="1" applyAlignment="1" applyProtection="1">
      <alignment horizontal="right" vertical="center" wrapText="1"/>
    </xf>
    <xf numFmtId="4" fontId="43" fillId="0" borderId="74" xfId="7" applyNumberFormat="1" applyFont="1" applyBorder="1" applyAlignment="1" applyProtection="1">
      <alignment vertical="center"/>
    </xf>
    <xf numFmtId="0" fontId="50" fillId="0" borderId="50" xfId="7" applyFont="1" applyBorder="1" applyAlignment="1" applyProtection="1">
      <alignment horizontal="center" vertical="center"/>
    </xf>
    <xf numFmtId="0" fontId="50" fillId="0" borderId="51" xfId="7" applyFont="1" applyBorder="1" applyAlignment="1" applyProtection="1">
      <alignment horizontal="center" vertical="center"/>
    </xf>
    <xf numFmtId="0" fontId="50" fillId="0" borderId="52" xfId="7" applyFont="1" applyBorder="1" applyAlignment="1" applyProtection="1">
      <alignment horizontal="center" vertical="center"/>
    </xf>
    <xf numFmtId="0" fontId="50" fillId="0" borderId="53" xfId="7" applyFont="1" applyBorder="1" applyAlignment="1" applyProtection="1">
      <alignment horizontal="center" vertical="center"/>
    </xf>
    <xf numFmtId="0" fontId="50" fillId="0" borderId="54" xfId="7" applyFont="1" applyBorder="1" applyAlignment="1" applyProtection="1">
      <alignment horizontal="center" vertical="center"/>
    </xf>
    <xf numFmtId="0" fontId="50" fillId="0" borderId="55" xfId="7" applyFont="1" applyBorder="1" applyAlignment="1" applyProtection="1">
      <alignment horizontal="center" vertical="center"/>
    </xf>
    <xf numFmtId="0" fontId="42" fillId="0" borderId="35" xfId="7" applyFont="1" applyBorder="1" applyAlignment="1" applyProtection="1">
      <alignment horizontal="center" vertical="center" textRotation="90"/>
    </xf>
    <xf numFmtId="1" fontId="50" fillId="0" borderId="63" xfId="7" applyNumberFormat="1" applyFont="1" applyBorder="1" applyAlignment="1" applyProtection="1">
      <alignment horizontal="center" vertical="center" wrapText="1"/>
    </xf>
    <xf numFmtId="1" fontId="50" fillId="0" borderId="73" xfId="7" applyNumberFormat="1" applyFont="1" applyBorder="1" applyAlignment="1" applyProtection="1">
      <alignment horizontal="center" vertical="center" wrapText="1"/>
    </xf>
    <xf numFmtId="49" fontId="9" fillId="0" borderId="73" xfId="7" applyNumberFormat="1" applyFont="1" applyBorder="1" applyAlignment="1" applyProtection="1">
      <alignment horizontal="center" vertical="center"/>
    </xf>
    <xf numFmtId="0" fontId="42" fillId="0" borderId="35" xfId="7" applyFont="1" applyBorder="1" applyAlignment="1" applyProtection="1">
      <alignment horizontal="center" vertical="center" textRotation="90"/>
    </xf>
    <xf numFmtId="49" fontId="9" fillId="0" borderId="30" xfId="7" applyNumberFormat="1" applyFont="1" applyBorder="1" applyAlignment="1" applyProtection="1">
      <alignment horizontal="center" vertical="center"/>
    </xf>
    <xf numFmtId="1" fontId="50" fillId="0" borderId="30" xfId="7" applyNumberFormat="1" applyFont="1" applyBorder="1" applyAlignment="1" applyProtection="1">
      <alignment horizontal="center" vertical="center" wrapText="1"/>
    </xf>
    <xf numFmtId="0" fontId="46" fillId="0" borderId="37" xfId="7" applyFont="1" applyBorder="1" applyAlignment="1" applyProtection="1">
      <alignment horizontal="left"/>
    </xf>
    <xf numFmtId="2" fontId="50" fillId="0" borderId="63" xfId="7" applyNumberFormat="1" applyFont="1" applyBorder="1" applyAlignment="1" applyProtection="1">
      <alignment horizontal="center" vertical="center" wrapText="1"/>
    </xf>
    <xf numFmtId="0" fontId="50" fillId="0" borderId="19" xfId="7" applyFont="1" applyBorder="1" applyAlignment="1" applyProtection="1">
      <alignment horizontal="center" vertical="center" wrapText="1"/>
    </xf>
    <xf numFmtId="0" fontId="40" fillId="0" borderId="86" xfId="7" applyBorder="1" applyAlignment="1" applyProtection="1">
      <alignment vertical="center"/>
    </xf>
    <xf numFmtId="0" fontId="9" fillId="0" borderId="76" xfId="7" applyFont="1" applyBorder="1" applyAlignment="1" applyProtection="1">
      <alignment horizontal="center" vertical="center"/>
    </xf>
    <xf numFmtId="0" fontId="50" fillId="0" borderId="76" xfId="7" applyFont="1" applyBorder="1" applyAlignment="1" applyProtection="1">
      <alignment horizontal="left" vertical="center" wrapText="1" indent="1"/>
    </xf>
    <xf numFmtId="0" fontId="50" fillId="0" borderId="21" xfId="7" applyFont="1" applyBorder="1" applyAlignment="1" applyProtection="1">
      <alignment horizontal="center" vertical="center" wrapText="1"/>
    </xf>
    <xf numFmtId="2" fontId="50" fillId="0" borderId="76" xfId="7" applyNumberFormat="1" applyFont="1" applyBorder="1" applyAlignment="1" applyProtection="1">
      <alignment horizontal="center" vertical="center" wrapText="1"/>
    </xf>
    <xf numFmtId="1" fontId="50" fillId="0" borderId="33" xfId="7" applyNumberFormat="1" applyFont="1" applyBorder="1" applyAlignment="1" applyProtection="1">
      <alignment horizontal="center" vertical="center" wrapText="1"/>
    </xf>
    <xf numFmtId="0" fontId="50" fillId="0" borderId="22" xfId="7" applyFont="1" applyBorder="1" applyAlignment="1" applyProtection="1">
      <alignment horizontal="center" vertical="center" wrapText="1"/>
    </xf>
    <xf numFmtId="4" fontId="43" fillId="0" borderId="85" xfId="7" applyNumberFormat="1" applyFont="1" applyBorder="1" applyAlignment="1" applyProtection="1">
      <alignment vertical="center"/>
    </xf>
    <xf numFmtId="0" fontId="54" fillId="0" borderId="40" xfId="7" applyFont="1" applyBorder="1" applyAlignment="1" applyProtection="1">
      <alignment horizontal="right" vertical="center" wrapText="1"/>
    </xf>
    <xf numFmtId="0" fontId="54" fillId="0" borderId="37" xfId="7" applyFont="1" applyBorder="1" applyAlignment="1" applyProtection="1">
      <alignment horizontal="right" vertical="center" wrapText="1"/>
    </xf>
    <xf numFmtId="0" fontId="54" fillId="0" borderId="41" xfId="7" applyFont="1" applyBorder="1" applyAlignment="1" applyProtection="1">
      <alignment horizontal="right" vertical="center" wrapText="1"/>
    </xf>
    <xf numFmtId="4" fontId="43" fillId="0" borderId="74" xfId="7" applyNumberFormat="1" applyFont="1" applyBorder="1" applyAlignment="1" applyProtection="1">
      <alignment horizontal="right" vertical="center"/>
    </xf>
    <xf numFmtId="0" fontId="44" fillId="0" borderId="0" xfId="7" applyFont="1" applyAlignment="1" applyProtection="1">
      <alignment vertical="center"/>
    </xf>
    <xf numFmtId="0" fontId="46" fillId="0" borderId="0" xfId="7" applyFont="1" applyAlignment="1" applyProtection="1">
      <alignment vertical="center"/>
    </xf>
    <xf numFmtId="1" fontId="44" fillId="0" borderId="0" xfId="7" applyNumberFormat="1" applyFont="1" applyAlignment="1" applyProtection="1">
      <alignment vertical="center"/>
    </xf>
    <xf numFmtId="0" fontId="44" fillId="2" borderId="73" xfId="7" applyFont="1" applyFill="1" applyBorder="1" applyAlignment="1" applyProtection="1">
      <alignment vertical="center"/>
    </xf>
    <xf numFmtId="1" fontId="48" fillId="0" borderId="0" xfId="7" applyNumberFormat="1" applyFont="1" applyAlignment="1" applyProtection="1">
      <alignment vertical="center"/>
    </xf>
    <xf numFmtId="0" fontId="9" fillId="0" borderId="0" xfId="7" applyFont="1" applyAlignment="1" applyProtection="1">
      <alignment vertical="center"/>
    </xf>
    <xf numFmtId="0" fontId="47" fillId="0" borderId="0" xfId="7" applyFont="1" applyAlignment="1" applyProtection="1">
      <alignment horizontal="left" vertical="center" wrapText="1"/>
    </xf>
    <xf numFmtId="0" fontId="48" fillId="0" borderId="0" xfId="7" applyFont="1" applyAlignment="1" applyProtection="1">
      <alignment vertical="center" wrapText="1"/>
    </xf>
    <xf numFmtId="0" fontId="47" fillId="0" borderId="0" xfId="7" applyFont="1" applyAlignment="1" applyProtection="1">
      <alignment vertical="center"/>
    </xf>
    <xf numFmtId="0" fontId="50" fillId="0" borderId="0" xfId="7" applyFont="1" applyAlignment="1" applyProtection="1">
      <alignment vertical="center"/>
    </xf>
    <xf numFmtId="1" fontId="9" fillId="0" borderId="0" xfId="7" applyNumberFormat="1" applyFont="1" applyAlignment="1" applyProtection="1">
      <alignment vertical="center"/>
    </xf>
    <xf numFmtId="0" fontId="47" fillId="0" borderId="0" xfId="7" applyFont="1" applyAlignment="1" applyProtection="1">
      <alignment vertical="center" wrapText="1"/>
    </xf>
    <xf numFmtId="0" fontId="45" fillId="0" borderId="0" xfId="7" applyFont="1" applyProtection="1"/>
    <xf numFmtId="0" fontId="55" fillId="0" borderId="0" xfId="7" applyFont="1" applyProtection="1"/>
    <xf numFmtId="1" fontId="45" fillId="2" borderId="0" xfId="7" applyNumberFormat="1" applyFont="1" applyFill="1" applyProtection="1"/>
    <xf numFmtId="0" fontId="45" fillId="2" borderId="0" xfId="7" applyFont="1" applyFill="1" applyProtection="1"/>
    <xf numFmtId="0" fontId="46" fillId="0" borderId="0" xfId="7" applyFont="1" applyProtection="1"/>
    <xf numFmtId="0" fontId="48" fillId="0" borderId="0" xfId="7" applyFont="1" applyProtection="1"/>
    <xf numFmtId="0" fontId="42" fillId="0" borderId="0" xfId="7" applyFont="1" applyProtection="1"/>
    <xf numFmtId="1" fontId="42" fillId="2" borderId="0" xfId="7" applyNumberFormat="1" applyFont="1" applyFill="1" applyAlignment="1" applyProtection="1">
      <alignment horizontal="center"/>
    </xf>
    <xf numFmtId="0" fontId="44" fillId="0" borderId="0" xfId="7" applyFont="1" applyAlignment="1" applyProtection="1">
      <alignment horizontal="right"/>
    </xf>
    <xf numFmtId="0" fontId="50" fillId="0" borderId="0" xfId="7" applyFont="1" applyProtection="1"/>
    <xf numFmtId="0" fontId="48" fillId="0" borderId="0" xfId="7" applyFont="1" applyAlignment="1" applyProtection="1">
      <alignment horizontal="center" wrapText="1"/>
    </xf>
    <xf numFmtId="0" fontId="56" fillId="0" borderId="0" xfId="7" applyFont="1" applyProtection="1"/>
    <xf numFmtId="1" fontId="40" fillId="0" borderId="0" xfId="7" applyNumberFormat="1" applyProtection="1"/>
  </cellXfs>
  <cellStyles count="8">
    <cellStyle name="Normal 2" xfId="1" xr:uid="{00000000-0005-0000-0000-000000000000}"/>
    <cellStyle name="Normal 2 2" xfId="2" xr:uid="{00000000-0005-0000-0000-000001000000}"/>
    <cellStyle name="Normal 3" xfId="3" xr:uid="{00000000-0005-0000-0000-000002000000}"/>
    <cellStyle name="Normal 4" xfId="4" xr:uid="{00000000-0005-0000-0000-000003000000}"/>
    <cellStyle name="Normální" xfId="0" builtinId="0"/>
    <cellStyle name="Normální 2" xfId="5" xr:uid="{00000000-0005-0000-0000-000005000000}"/>
    <cellStyle name="Normální 3" xfId="6" xr:uid="{00000000-0005-0000-0000-000006000000}"/>
    <cellStyle name="Normální 4 2" xfId="7" xr:uid="{00000000-0005-0000-0000-00000700000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0432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4.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externalLink" Target="externalLinks/externalLink3.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theme" Target="theme/theme1.xml"/><Relationship Id="rId5" Type="http://schemas.openxmlformats.org/officeDocument/2006/relationships/externalLink" Target="externalLinks/externalLink1.xml"/><Relationship Id="rId10" Type="http://schemas.openxmlformats.org/officeDocument/2006/relationships/externalLink" Target="externalLinks/externalLink6.xml"/><Relationship Id="rId4" Type="http://schemas.openxmlformats.org/officeDocument/2006/relationships/worksheet" Target="worksheets/sheet4.xml"/><Relationship Id="rId9" Type="http://schemas.openxmlformats.org/officeDocument/2006/relationships/externalLink" Target="externalLinks/externalLink5.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12</xdr:col>
      <xdr:colOff>406400</xdr:colOff>
      <xdr:row>0</xdr:row>
      <xdr:rowOff>101600</xdr:rowOff>
    </xdr:from>
    <xdr:to>
      <xdr:col>12</xdr:col>
      <xdr:colOff>1964265</xdr:colOff>
      <xdr:row>0</xdr:row>
      <xdr:rowOff>592665</xdr:rowOff>
    </xdr:to>
    <xdr:pic>
      <xdr:nvPicPr>
        <xdr:cNvPr id="3" name="Obrázek 2" descr="Obsah obrázku kreslení, jídlo&#10;&#10;Popis byl vytvořen automaticky">
          <a:extLst>
            <a:ext uri="{FF2B5EF4-FFF2-40B4-BE49-F238E27FC236}">
              <a16:creationId xmlns:a16="http://schemas.microsoft.com/office/drawing/2014/main" id="{36603DA1-D491-7B47-B4C4-AB3CFF3C47FF}"/>
            </a:ext>
          </a:extLst>
        </xdr:cNvPr>
        <xdr:cNvPicPr/>
      </xdr:nvPicPr>
      <xdr:blipFill>
        <a:blip xmlns:r="http://schemas.openxmlformats.org/officeDocument/2006/relationships" r:embed="rId1"/>
        <a:stretch>
          <a:fillRect/>
        </a:stretch>
      </xdr:blipFill>
      <xdr:spPr>
        <a:xfrm>
          <a:off x="17153467" y="101600"/>
          <a:ext cx="1557865" cy="491065"/>
        </a:xfrm>
        <a:prstGeom prst="rect">
          <a:avLst/>
        </a:prstGeom>
      </xdr:spPr>
    </xdr:pic>
    <xdr:clientData/>
  </xdr:twoCellAnchor>
  <xdr:twoCellAnchor editAs="oneCell">
    <xdr:from>
      <xdr:col>0</xdr:col>
      <xdr:colOff>169334</xdr:colOff>
      <xdr:row>0</xdr:row>
      <xdr:rowOff>118534</xdr:rowOff>
    </xdr:from>
    <xdr:to>
      <xdr:col>1</xdr:col>
      <xdr:colOff>524933</xdr:colOff>
      <xdr:row>1</xdr:row>
      <xdr:rowOff>220134</xdr:rowOff>
    </xdr:to>
    <xdr:pic>
      <xdr:nvPicPr>
        <xdr:cNvPr id="2" name="Picture 4">
          <a:extLst>
            <a:ext uri="{FF2B5EF4-FFF2-40B4-BE49-F238E27FC236}">
              <a16:creationId xmlns:a16="http://schemas.microsoft.com/office/drawing/2014/main" id="{AFE1A02E-80BD-C47B-43E2-358A4D20B9AC}"/>
            </a:ext>
          </a:extLst>
        </xdr:cNvPr>
        <xdr:cNvPicPr>
          <a:picLocks/>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69334" y="118534"/>
          <a:ext cx="643466" cy="745067"/>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50800</xdr:colOff>
      <xdr:row>0</xdr:row>
      <xdr:rowOff>101600</xdr:rowOff>
    </xdr:from>
    <xdr:to>
      <xdr:col>2</xdr:col>
      <xdr:colOff>241300</xdr:colOff>
      <xdr:row>1</xdr:row>
      <xdr:rowOff>203199</xdr:rowOff>
    </xdr:to>
    <xdr:pic>
      <xdr:nvPicPr>
        <xdr:cNvPr id="2" name="Picture 4">
          <a:extLst>
            <a:ext uri="{FF2B5EF4-FFF2-40B4-BE49-F238E27FC236}">
              <a16:creationId xmlns:a16="http://schemas.microsoft.com/office/drawing/2014/main" id="{61D1E02B-5126-8E45-8493-451879076726}"/>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81000" y="101600"/>
          <a:ext cx="482600" cy="584199"/>
        </a:xfrm>
        <a:prstGeom prst="rect">
          <a:avLst/>
        </a:prstGeom>
        <a:noFill/>
        <a:ln>
          <a:noFill/>
        </a:ln>
      </xdr:spPr>
    </xdr:pic>
    <xdr:clientData/>
  </xdr:twoCellAnchor>
  <xdr:twoCellAnchor editAs="oneCell">
    <xdr:from>
      <xdr:col>12</xdr:col>
      <xdr:colOff>774701</xdr:colOff>
      <xdr:row>0</xdr:row>
      <xdr:rowOff>88901</xdr:rowOff>
    </xdr:from>
    <xdr:to>
      <xdr:col>12</xdr:col>
      <xdr:colOff>1993900</xdr:colOff>
      <xdr:row>1</xdr:row>
      <xdr:rowOff>63500</xdr:rowOff>
    </xdr:to>
    <xdr:pic>
      <xdr:nvPicPr>
        <xdr:cNvPr id="3" name="Obrázek 2" descr="Obsah obrázku kreslení, jídlo&#10;&#10;Popis byl vytvořen automaticky">
          <a:extLst>
            <a:ext uri="{FF2B5EF4-FFF2-40B4-BE49-F238E27FC236}">
              <a16:creationId xmlns:a16="http://schemas.microsoft.com/office/drawing/2014/main" id="{37802814-5FBC-3244-AD66-B4D36A09752F}"/>
            </a:ext>
          </a:extLst>
        </xdr:cNvPr>
        <xdr:cNvPicPr/>
      </xdr:nvPicPr>
      <xdr:blipFill>
        <a:blip xmlns:r="http://schemas.openxmlformats.org/officeDocument/2006/relationships" r:embed="rId2"/>
        <a:stretch>
          <a:fillRect/>
        </a:stretch>
      </xdr:blipFill>
      <xdr:spPr>
        <a:xfrm>
          <a:off x="15582901" y="88901"/>
          <a:ext cx="1219199" cy="457199"/>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10</xdr:col>
      <xdr:colOff>72571</xdr:colOff>
      <xdr:row>0</xdr:row>
      <xdr:rowOff>36286</xdr:rowOff>
    </xdr:from>
    <xdr:to>
      <xdr:col>10</xdr:col>
      <xdr:colOff>1630436</xdr:colOff>
      <xdr:row>1</xdr:row>
      <xdr:rowOff>128208</xdr:rowOff>
    </xdr:to>
    <xdr:pic>
      <xdr:nvPicPr>
        <xdr:cNvPr id="3" name="Obrázek 2" descr="Obsah obrázku kreslení, jídlo&#10;&#10;Popis byl vytvořen automaticky">
          <a:extLst>
            <a:ext uri="{FF2B5EF4-FFF2-40B4-BE49-F238E27FC236}">
              <a16:creationId xmlns:a16="http://schemas.microsoft.com/office/drawing/2014/main" id="{6EC45986-8506-9A48-9E33-66BBDB8DCF26}"/>
            </a:ext>
          </a:extLst>
        </xdr:cNvPr>
        <xdr:cNvPicPr/>
      </xdr:nvPicPr>
      <xdr:blipFill>
        <a:blip xmlns:r="http://schemas.openxmlformats.org/officeDocument/2006/relationships" r:embed="rId1"/>
        <a:stretch>
          <a:fillRect/>
        </a:stretch>
      </xdr:blipFill>
      <xdr:spPr>
        <a:xfrm>
          <a:off x="14423571" y="36286"/>
          <a:ext cx="1557865" cy="491065"/>
        </a:xfrm>
        <a:prstGeom prst="rect">
          <a:avLst/>
        </a:prstGeom>
      </xdr:spPr>
    </xdr:pic>
    <xdr:clientData/>
  </xdr:twoCellAnchor>
  <xdr:twoCellAnchor editAs="oneCell">
    <xdr:from>
      <xdr:col>0</xdr:col>
      <xdr:colOff>181428</xdr:colOff>
      <xdr:row>0</xdr:row>
      <xdr:rowOff>108857</xdr:rowOff>
    </xdr:from>
    <xdr:to>
      <xdr:col>1</xdr:col>
      <xdr:colOff>526142</xdr:colOff>
      <xdr:row>1</xdr:row>
      <xdr:rowOff>381000</xdr:rowOff>
    </xdr:to>
    <xdr:pic>
      <xdr:nvPicPr>
        <xdr:cNvPr id="2" name="Picture 4">
          <a:extLst>
            <a:ext uri="{FF2B5EF4-FFF2-40B4-BE49-F238E27FC236}">
              <a16:creationId xmlns:a16="http://schemas.microsoft.com/office/drawing/2014/main" id="{6307E359-57DC-8186-7AAA-00B80B3ED5F1}"/>
            </a:ext>
          </a:extLst>
        </xdr:cNvPr>
        <xdr:cNvPicPr>
          <a:picLocks/>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81428" y="108857"/>
          <a:ext cx="598714" cy="671286"/>
        </a:xfrm>
        <a:prstGeom prst="rect">
          <a:avLst/>
        </a:prstGeom>
        <a:noFill/>
        <a:ln>
          <a:noFill/>
        </a:ln>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5</xdr:col>
      <xdr:colOff>2159000</xdr:colOff>
      <xdr:row>0</xdr:row>
      <xdr:rowOff>54429</xdr:rowOff>
    </xdr:from>
    <xdr:to>
      <xdr:col>6</xdr:col>
      <xdr:colOff>3476</xdr:colOff>
      <xdr:row>1</xdr:row>
      <xdr:rowOff>146351</xdr:rowOff>
    </xdr:to>
    <xdr:pic>
      <xdr:nvPicPr>
        <xdr:cNvPr id="3" name="Obrázek 2" descr="Obsah obrázku kreslení, jídlo&#10;&#10;Popis byl vytvořen automaticky">
          <a:extLst>
            <a:ext uri="{FF2B5EF4-FFF2-40B4-BE49-F238E27FC236}">
              <a16:creationId xmlns:a16="http://schemas.microsoft.com/office/drawing/2014/main" id="{CF1A2953-A60A-4C49-9F88-B043911ED7FD}"/>
            </a:ext>
          </a:extLst>
        </xdr:cNvPr>
        <xdr:cNvPicPr/>
      </xdr:nvPicPr>
      <xdr:blipFill>
        <a:blip xmlns:r="http://schemas.openxmlformats.org/officeDocument/2006/relationships" r:embed="rId1"/>
        <a:stretch>
          <a:fillRect/>
        </a:stretch>
      </xdr:blipFill>
      <xdr:spPr>
        <a:xfrm>
          <a:off x="17925143" y="54429"/>
          <a:ext cx="1557865" cy="491065"/>
        </a:xfrm>
        <a:prstGeom prst="rect">
          <a:avLst/>
        </a:prstGeom>
      </xdr:spPr>
    </xdr:pic>
    <xdr:clientData/>
  </xdr:twoCellAnchor>
  <xdr:twoCellAnchor editAs="oneCell">
    <xdr:from>
      <xdr:col>0</xdr:col>
      <xdr:colOff>108857</xdr:colOff>
      <xdr:row>0</xdr:row>
      <xdr:rowOff>90714</xdr:rowOff>
    </xdr:from>
    <xdr:to>
      <xdr:col>1</xdr:col>
      <xdr:colOff>326572</xdr:colOff>
      <xdr:row>2</xdr:row>
      <xdr:rowOff>54428</xdr:rowOff>
    </xdr:to>
    <xdr:pic>
      <xdr:nvPicPr>
        <xdr:cNvPr id="4" name="Picture 4">
          <a:extLst>
            <a:ext uri="{FF2B5EF4-FFF2-40B4-BE49-F238E27FC236}">
              <a16:creationId xmlns:a16="http://schemas.microsoft.com/office/drawing/2014/main" id="{14F473CD-CC7B-F73A-17F9-BEC5EA376337}"/>
            </a:ext>
          </a:extLst>
        </xdr:cNvPr>
        <xdr:cNvPicPr>
          <a:picLocks/>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08857" y="90714"/>
          <a:ext cx="671286" cy="762000"/>
        </a:xfrm>
        <a:prstGeom prst="rect">
          <a:avLst/>
        </a:prstGeom>
        <a:noFill/>
        <a:ln>
          <a:noFill/>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A:/Rajhrad-v&#253;kaz%20celkem.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martinsimek/MEGA/PR&#193;CE/slu&#382;by/&#218;M&#268;%20jih%20-%20Komplexn&#237;%20&#250;dr&#382;ba%20chodn&#237;k&#367;/01%20p&#345;&#237;prava/file/A/Rajhrad-v&#253;kaz%20celkem.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A/Rajhrad-v&#253;kaz%20celkem.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E:/Rajhrad/Vodovod%20&#345;ad%20III.1.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Users/martinsimek/MEGA/PR&#193;CE/slu&#382;by/&#218;M&#268;%20jih%20-%20Komplexn&#237;%20&#250;dr&#382;ba%20chodn&#237;k&#367;/01%20p&#345;&#237;prava/file/E/Rajhrad/Vodovod%20&#345;ad%20III.1.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E/Rajhrad/Vodovod%20&#345;ad%20III.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Krycí list"/>
      <sheetName val="Rekapitulace"/>
      <sheetName val="Položky"/>
    </sheetNames>
    <sheetDataSet>
      <sheetData sheetId="0">
        <row r="4">
          <cell r="A4" t="str">
            <v>1</v>
          </cell>
          <cell r="C4" t="str">
            <v>Vodovodní řad III. - PVC 80</v>
          </cell>
        </row>
      </sheetData>
      <sheetData sheetId="1"/>
      <sheetData sheetId="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Krycí list"/>
      <sheetName val="Rekapitulace"/>
      <sheetName val="Položky"/>
    </sheetNames>
    <sheetDataSet>
      <sheetData sheetId="0">
        <row r="4">
          <cell r="A4" t="str">
            <v>1</v>
          </cell>
          <cell r="C4" t="str">
            <v>Vodovodní řad III. - PVC 80</v>
          </cell>
        </row>
      </sheetData>
      <sheetData sheetId="1"/>
      <sheetData sheetId="2"/>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Krycí list"/>
      <sheetName val="Rekapitulace"/>
      <sheetName val="Položky"/>
    </sheetNames>
    <sheetDataSet>
      <sheetData sheetId="0">
        <row r="4">
          <cell r="A4" t="str">
            <v>1</v>
          </cell>
          <cell r="C4" t="str">
            <v>Vodovodní řad III. - PVC 80</v>
          </cell>
        </row>
      </sheetData>
      <sheetData sheetId="1"/>
      <sheetData sheetId="2"/>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Krycí list"/>
      <sheetName val="Rekapitulace"/>
      <sheetName val="Položky"/>
    </sheetNames>
    <sheetDataSet>
      <sheetData sheetId="0" refreshError="1">
        <row r="4">
          <cell r="A4" t="str">
            <v>2</v>
          </cell>
          <cell r="C4" t="str">
            <v>Vodovodní řad III.1 - PE 50</v>
          </cell>
        </row>
      </sheetData>
      <sheetData sheetId="1" refreshError="1"/>
      <sheetData sheetId="2"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Krycí list"/>
      <sheetName val="Rekapitulace"/>
      <sheetName val="Položky"/>
    </sheetNames>
    <sheetDataSet>
      <sheetData sheetId="0" refreshError="1">
        <row r="4">
          <cell r="A4" t="str">
            <v>2</v>
          </cell>
          <cell r="C4" t="str">
            <v>Vodovodní řad III.1 - PE 50</v>
          </cell>
        </row>
      </sheetData>
      <sheetData sheetId="1" refreshError="1"/>
      <sheetData sheetId="2"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Krycí list"/>
      <sheetName val="Rekapitulace"/>
      <sheetName val="Položky"/>
    </sheetNames>
    <sheetDataSet>
      <sheetData sheetId="0" refreshError="1">
        <row r="4">
          <cell r="A4" t="str">
            <v>2</v>
          </cell>
          <cell r="C4" t="str">
            <v>Vodovodní řad III.1 - PE 50</v>
          </cell>
        </row>
      </sheetData>
      <sheetData sheetId="1" refreshError="1"/>
      <sheetData sheetId="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0070C0"/>
    <pageSetUpPr fitToPage="1"/>
  </sheetPr>
  <dimension ref="A1:V73"/>
  <sheetViews>
    <sheetView tabSelected="1" zoomScale="75" zoomScaleNormal="75" workbookViewId="0">
      <selection activeCell="B6" activeCellId="3" sqref="M61 M56 B63:D63 B6:M6"/>
    </sheetView>
  </sheetViews>
  <sheetFormatPr baseColWidth="10" defaultColWidth="11.5" defaultRowHeight="13"/>
  <cols>
    <col min="1" max="1" width="3.6640625" style="3" customWidth="1"/>
    <col min="2" max="2" width="11.5" style="3" customWidth="1"/>
    <col min="3" max="3" width="10.6640625" style="3" customWidth="1"/>
    <col min="4" max="5" width="17.83203125" style="3" customWidth="1"/>
    <col min="6" max="7" width="17.1640625" style="3" customWidth="1"/>
    <col min="8" max="9" width="23" style="3" customWidth="1"/>
    <col min="10" max="10" width="20.5" style="3" customWidth="1"/>
    <col min="11" max="13" width="28.6640625" style="3" customWidth="1"/>
    <col min="14" max="16384" width="11.5" style="3"/>
  </cols>
  <sheetData>
    <row r="1" spans="1:22" ht="50" customHeight="1">
      <c r="A1" s="131" t="s">
        <v>87</v>
      </c>
      <c r="B1" s="131"/>
      <c r="C1" s="131"/>
      <c r="D1" s="131"/>
      <c r="E1" s="131"/>
      <c r="F1" s="131"/>
      <c r="G1" s="131"/>
      <c r="H1" s="131"/>
      <c r="I1" s="131"/>
      <c r="J1" s="131"/>
      <c r="K1" s="131"/>
      <c r="L1" s="131"/>
      <c r="M1" s="131"/>
    </row>
    <row r="2" spans="1:22" ht="39" customHeight="1">
      <c r="A2" s="133" t="s">
        <v>9</v>
      </c>
      <c r="B2" s="133"/>
      <c r="C2" s="133"/>
      <c r="D2" s="133"/>
      <c r="E2" s="133"/>
      <c r="F2" s="133"/>
      <c r="G2" s="133"/>
      <c r="H2" s="133"/>
      <c r="I2" s="133"/>
      <c r="J2" s="133"/>
      <c r="K2" s="133"/>
      <c r="L2" s="133"/>
      <c r="M2" s="133"/>
    </row>
    <row r="3" spans="1:22" s="4" customFormat="1" ht="32" customHeight="1">
      <c r="A3" s="132" t="s">
        <v>0</v>
      </c>
      <c r="B3" s="132"/>
      <c r="C3" s="132"/>
      <c r="D3" s="132"/>
      <c r="E3" s="132"/>
      <c r="F3" s="132"/>
      <c r="G3" s="132"/>
      <c r="H3" s="132"/>
      <c r="I3" s="132"/>
      <c r="J3" s="132"/>
      <c r="K3" s="132"/>
      <c r="L3" s="132"/>
      <c r="M3" s="132"/>
      <c r="V3" s="14" t="s">
        <v>7</v>
      </c>
    </row>
    <row r="4" spans="1:22" s="48" customFormat="1" ht="35" customHeight="1">
      <c r="A4" s="134" t="s">
        <v>66</v>
      </c>
      <c r="B4" s="134"/>
      <c r="C4" s="134"/>
      <c r="D4" s="134"/>
      <c r="E4" s="134"/>
      <c r="F4" s="134"/>
      <c r="G4" s="134"/>
      <c r="H4" s="134"/>
      <c r="I4" s="134"/>
      <c r="J4" s="134"/>
      <c r="K4" s="134"/>
      <c r="L4" s="134"/>
      <c r="M4" s="134"/>
      <c r="V4" s="49"/>
    </row>
    <row r="5" spans="1:22" s="4" customFormat="1" ht="25.5" customHeight="1" thickBot="1">
      <c r="A5" s="27" t="s">
        <v>40</v>
      </c>
    </row>
    <row r="6" spans="1:22" s="4" customFormat="1" ht="39" customHeight="1" thickBot="1">
      <c r="B6" s="135" t="s">
        <v>40</v>
      </c>
      <c r="C6" s="136"/>
      <c r="D6" s="136"/>
      <c r="E6" s="136"/>
      <c r="F6" s="136"/>
      <c r="G6" s="136"/>
      <c r="H6" s="136"/>
      <c r="I6" s="136"/>
      <c r="J6" s="136"/>
      <c r="K6" s="136"/>
      <c r="L6" s="136"/>
      <c r="M6" s="137"/>
    </row>
    <row r="7" spans="1:22" s="4" customFormat="1" ht="25.5" customHeight="1" thickBot="1">
      <c r="A7" s="27" t="s">
        <v>41</v>
      </c>
    </row>
    <row r="8" spans="1:22" s="4" customFormat="1" ht="35" customHeight="1" thickBot="1">
      <c r="B8" s="123"/>
      <c r="C8" s="124"/>
      <c r="D8" s="124"/>
      <c r="E8" s="124"/>
      <c r="F8" s="124"/>
      <c r="G8" s="124"/>
      <c r="H8" s="124"/>
      <c r="I8" s="124"/>
      <c r="J8" s="124"/>
      <c r="K8" s="124"/>
      <c r="L8" s="124"/>
      <c r="M8" s="125"/>
    </row>
    <row r="9" spans="1:22" s="4" customFormat="1" ht="25.5" customHeight="1" thickBot="1">
      <c r="A9" s="27" t="s">
        <v>73</v>
      </c>
    </row>
    <row r="10" spans="1:22" s="4" customFormat="1" ht="35" customHeight="1" thickBot="1">
      <c r="B10" s="123"/>
      <c r="C10" s="124"/>
      <c r="D10" s="124"/>
      <c r="E10" s="124"/>
      <c r="F10" s="124"/>
      <c r="G10" s="124"/>
      <c r="H10" s="124"/>
      <c r="I10" s="124"/>
      <c r="J10" s="124"/>
      <c r="K10" s="124"/>
      <c r="L10" s="124"/>
      <c r="M10" s="125"/>
    </row>
    <row r="11" spans="1:22" s="4" customFormat="1" ht="25.5" customHeight="1" thickBot="1">
      <c r="A11" s="27" t="s">
        <v>72</v>
      </c>
    </row>
    <row r="12" spans="1:22" s="4" customFormat="1" ht="35" customHeight="1" thickBot="1">
      <c r="B12" s="123"/>
      <c r="C12" s="124"/>
      <c r="D12" s="124"/>
      <c r="E12" s="124"/>
      <c r="F12" s="124"/>
      <c r="G12" s="124"/>
      <c r="H12" s="124"/>
      <c r="I12" s="124"/>
      <c r="J12" s="124"/>
      <c r="K12" s="124"/>
      <c r="L12" s="124"/>
      <c r="M12" s="125"/>
    </row>
    <row r="13" spans="1:22" s="17" customFormat="1" ht="25.5" customHeight="1" thickBot="1">
      <c r="A13" s="27" t="s">
        <v>42</v>
      </c>
      <c r="F13" s="27" t="s">
        <v>75</v>
      </c>
      <c r="G13" s="27"/>
      <c r="I13" s="27" t="s">
        <v>60</v>
      </c>
      <c r="K13" s="27" t="s">
        <v>74</v>
      </c>
    </row>
    <row r="14" spans="1:22" s="4" customFormat="1" ht="35" customHeight="1" thickBot="1">
      <c r="B14" s="126"/>
      <c r="C14" s="127"/>
      <c r="D14" s="128"/>
      <c r="E14" s="37"/>
      <c r="F14" s="126"/>
      <c r="G14" s="128"/>
      <c r="H14" s="5"/>
      <c r="I14" s="53"/>
      <c r="J14" s="37"/>
      <c r="K14" s="126"/>
      <c r="L14" s="127"/>
      <c r="M14" s="128"/>
    </row>
    <row r="15" spans="1:22" s="17" customFormat="1" ht="25.5" customHeight="1" thickBot="1">
      <c r="A15" s="27" t="s">
        <v>43</v>
      </c>
    </row>
    <row r="16" spans="1:22" s="4" customFormat="1" ht="35" customHeight="1" thickBot="1">
      <c r="B16" s="126"/>
      <c r="C16" s="127"/>
      <c r="D16" s="127"/>
      <c r="E16" s="127"/>
      <c r="F16" s="127"/>
      <c r="G16" s="127"/>
      <c r="H16" s="127"/>
      <c r="I16" s="127"/>
      <c r="J16" s="127"/>
      <c r="K16" s="127"/>
      <c r="L16" s="127"/>
      <c r="M16" s="128"/>
    </row>
    <row r="17" spans="1:22" s="17" customFormat="1" ht="25.5" customHeight="1" thickBot="1">
      <c r="A17" s="27" t="s">
        <v>44</v>
      </c>
    </row>
    <row r="18" spans="1:22" s="4" customFormat="1" ht="35" customHeight="1" thickBot="1">
      <c r="B18" s="123"/>
      <c r="C18" s="124"/>
      <c r="D18" s="124"/>
      <c r="E18" s="124"/>
      <c r="F18" s="124"/>
      <c r="G18" s="124"/>
      <c r="H18" s="124"/>
      <c r="I18" s="124"/>
      <c r="J18" s="124"/>
      <c r="K18" s="124"/>
      <c r="L18" s="124"/>
      <c r="M18" s="125"/>
    </row>
    <row r="19" spans="1:22" s="4" customFormat="1" ht="19" customHeight="1">
      <c r="A19" s="129" t="s">
        <v>30</v>
      </c>
      <c r="B19" s="129"/>
      <c r="C19" s="129"/>
      <c r="D19" s="129"/>
      <c r="E19" s="129"/>
      <c r="F19" s="41"/>
      <c r="G19" s="41"/>
      <c r="H19" s="41"/>
      <c r="I19" s="41"/>
      <c r="J19" s="41"/>
      <c r="K19" s="41"/>
      <c r="L19" s="41"/>
      <c r="M19" s="41"/>
    </row>
    <row r="20" spans="1:22" s="17" customFormat="1" ht="25.5" customHeight="1" thickBot="1">
      <c r="A20" s="27" t="s">
        <v>45</v>
      </c>
      <c r="F20" s="27" t="s">
        <v>46</v>
      </c>
      <c r="K20" s="27" t="s">
        <v>47</v>
      </c>
    </row>
    <row r="21" spans="1:22" s="4" customFormat="1" ht="35" customHeight="1" thickBot="1">
      <c r="B21" s="126"/>
      <c r="C21" s="127"/>
      <c r="D21" s="128"/>
      <c r="E21" s="5"/>
      <c r="F21" s="126"/>
      <c r="G21" s="127"/>
      <c r="H21" s="127"/>
      <c r="I21" s="128"/>
      <c r="J21" s="37"/>
      <c r="K21" s="126"/>
      <c r="L21" s="127"/>
      <c r="M21" s="128"/>
    </row>
    <row r="22" spans="1:22" s="43" customFormat="1" ht="18" customHeight="1">
      <c r="A22" s="27" t="s">
        <v>34</v>
      </c>
      <c r="B22" s="42"/>
      <c r="D22" s="42"/>
      <c r="F22" s="42"/>
      <c r="G22" s="42"/>
      <c r="H22" s="42"/>
    </row>
    <row r="23" spans="1:22" s="43" customFormat="1" ht="21" customHeight="1">
      <c r="B23" s="79" t="s">
        <v>35</v>
      </c>
      <c r="D23" s="79" t="s">
        <v>36</v>
      </c>
      <c r="F23" s="79" t="s">
        <v>37</v>
      </c>
      <c r="H23" s="79" t="s">
        <v>38</v>
      </c>
      <c r="I23" s="44"/>
      <c r="J23" s="44"/>
    </row>
    <row r="24" spans="1:22" s="43" customFormat="1" ht="16" customHeight="1">
      <c r="B24" s="130" t="s">
        <v>39</v>
      </c>
      <c r="C24" s="130"/>
      <c r="D24" s="130"/>
      <c r="E24" s="130"/>
      <c r="F24" s="130"/>
      <c r="G24" s="130"/>
      <c r="H24" s="130"/>
      <c r="I24" s="130"/>
      <c r="J24" s="130"/>
      <c r="K24" s="130"/>
      <c r="L24" s="130"/>
      <c r="M24" s="130"/>
    </row>
    <row r="25" spans="1:22" s="4" customFormat="1" ht="25.5" customHeight="1">
      <c r="A25" s="134" t="s">
        <v>67</v>
      </c>
      <c r="B25" s="134"/>
      <c r="C25" s="134"/>
      <c r="D25" s="134"/>
      <c r="E25" s="134"/>
      <c r="F25" s="134"/>
      <c r="G25" s="134"/>
      <c r="H25" s="134"/>
      <c r="I25" s="134"/>
      <c r="J25" s="134"/>
      <c r="K25" s="134"/>
      <c r="L25" s="134"/>
      <c r="M25" s="134"/>
      <c r="V25" s="14"/>
    </row>
    <row r="26" spans="1:22" s="4" customFormat="1" ht="25.5" customHeight="1" thickBot="1">
      <c r="A26" s="27" t="s">
        <v>48</v>
      </c>
    </row>
    <row r="27" spans="1:22" s="4" customFormat="1" ht="39" customHeight="1" thickBot="1">
      <c r="B27" s="135" t="s">
        <v>49</v>
      </c>
      <c r="C27" s="136"/>
      <c r="D27" s="136"/>
      <c r="E27" s="136"/>
      <c r="F27" s="136"/>
      <c r="G27" s="136"/>
      <c r="H27" s="136"/>
      <c r="I27" s="136"/>
      <c r="J27" s="136"/>
      <c r="K27" s="136"/>
      <c r="L27" s="136"/>
      <c r="M27" s="137"/>
    </row>
    <row r="28" spans="1:22" s="4" customFormat="1" ht="25.5" customHeight="1" thickBot="1">
      <c r="A28" s="27" t="s">
        <v>50</v>
      </c>
    </row>
    <row r="29" spans="1:22" s="4" customFormat="1" ht="35" customHeight="1" thickBot="1">
      <c r="B29" s="123"/>
      <c r="C29" s="124"/>
      <c r="D29" s="124"/>
      <c r="E29" s="124"/>
      <c r="F29" s="124"/>
      <c r="G29" s="124"/>
      <c r="H29" s="124"/>
      <c r="I29" s="124"/>
      <c r="J29" s="124"/>
      <c r="K29" s="124"/>
      <c r="L29" s="124"/>
      <c r="M29" s="125"/>
    </row>
    <row r="30" spans="1:22" s="4" customFormat="1" ht="26" customHeight="1">
      <c r="A30" s="129" t="s">
        <v>65</v>
      </c>
      <c r="B30" s="129"/>
      <c r="C30" s="129"/>
      <c r="D30" s="129"/>
      <c r="E30" s="129"/>
      <c r="F30" s="129"/>
      <c r="G30" s="129"/>
      <c r="H30" s="129"/>
      <c r="I30" s="129"/>
      <c r="J30" s="41"/>
      <c r="K30" s="41"/>
      <c r="L30" s="41"/>
      <c r="M30" s="41"/>
    </row>
    <row r="31" spans="1:22" s="17" customFormat="1" ht="25.5" customHeight="1" thickBot="1">
      <c r="A31" s="27" t="s">
        <v>61</v>
      </c>
      <c r="I31" s="27" t="s">
        <v>62</v>
      </c>
      <c r="K31" s="27"/>
    </row>
    <row r="32" spans="1:22" s="4" customFormat="1" ht="35" customHeight="1" thickBot="1">
      <c r="B32" s="126"/>
      <c r="C32" s="127"/>
      <c r="D32" s="127"/>
      <c r="E32" s="127"/>
      <c r="F32" s="128"/>
      <c r="J32" s="126"/>
      <c r="K32" s="127"/>
      <c r="L32" s="127"/>
      <c r="M32" s="128"/>
    </row>
    <row r="33" spans="1:13" s="43" customFormat="1" ht="25" customHeight="1" thickBot="1">
      <c r="A33" s="27" t="s">
        <v>51</v>
      </c>
      <c r="B33" s="45"/>
      <c r="C33" s="45"/>
      <c r="D33" s="45"/>
      <c r="E33" s="45"/>
      <c r="F33" s="45"/>
      <c r="G33" s="45"/>
      <c r="H33" s="45"/>
      <c r="I33" s="45"/>
      <c r="J33" s="45"/>
    </row>
    <row r="34" spans="1:13" s="42" customFormat="1" ht="31" customHeight="1">
      <c r="B34" s="139" t="s">
        <v>52</v>
      </c>
      <c r="C34" s="140"/>
      <c r="D34" s="140" t="s">
        <v>53</v>
      </c>
      <c r="E34" s="140"/>
      <c r="F34" s="140"/>
      <c r="G34" s="140"/>
      <c r="H34" s="141"/>
      <c r="I34" s="142"/>
      <c r="J34" s="142"/>
      <c r="K34" s="142"/>
      <c r="L34" s="142"/>
      <c r="M34" s="143"/>
    </row>
    <row r="35" spans="1:13" s="43" customFormat="1" ht="31" customHeight="1">
      <c r="B35" s="147" t="s">
        <v>54</v>
      </c>
      <c r="C35" s="148"/>
      <c r="D35" s="148" t="s">
        <v>10</v>
      </c>
      <c r="E35" s="148"/>
      <c r="F35" s="148"/>
      <c r="G35" s="148"/>
      <c r="H35" s="151"/>
      <c r="I35" s="151"/>
      <c r="J35" s="151"/>
      <c r="K35" s="151"/>
      <c r="L35" s="151"/>
      <c r="M35" s="152"/>
    </row>
    <row r="36" spans="1:13" s="43" customFormat="1" ht="31" customHeight="1">
      <c r="B36" s="147"/>
      <c r="C36" s="148"/>
      <c r="D36" s="144" t="s">
        <v>55</v>
      </c>
      <c r="E36" s="144"/>
      <c r="F36" s="144"/>
      <c r="G36" s="144"/>
      <c r="H36" s="145"/>
      <c r="I36" s="145"/>
      <c r="J36" s="145"/>
      <c r="K36" s="145"/>
      <c r="L36" s="145"/>
      <c r="M36" s="146"/>
    </row>
    <row r="37" spans="1:13" s="43" customFormat="1" ht="31" customHeight="1" thickBot="1">
      <c r="B37" s="149"/>
      <c r="C37" s="150"/>
      <c r="D37" s="138" t="s">
        <v>56</v>
      </c>
      <c r="E37" s="138"/>
      <c r="F37" s="80" t="s">
        <v>35</v>
      </c>
      <c r="G37" s="80" t="s">
        <v>36</v>
      </c>
      <c r="H37" s="80" t="s">
        <v>37</v>
      </c>
      <c r="I37" s="80" t="s">
        <v>38</v>
      </c>
      <c r="J37" s="46" t="s">
        <v>57</v>
      </c>
      <c r="K37" s="80"/>
      <c r="L37" s="47" t="s">
        <v>47</v>
      </c>
      <c r="M37" s="81"/>
    </row>
    <row r="38" spans="1:13" s="42" customFormat="1" ht="31" customHeight="1">
      <c r="B38" s="139" t="s">
        <v>58</v>
      </c>
      <c r="C38" s="140"/>
      <c r="D38" s="140" t="s">
        <v>53</v>
      </c>
      <c r="E38" s="140"/>
      <c r="F38" s="140"/>
      <c r="G38" s="140"/>
      <c r="H38" s="141"/>
      <c r="I38" s="142"/>
      <c r="J38" s="142"/>
      <c r="K38" s="142"/>
      <c r="L38" s="142"/>
      <c r="M38" s="143"/>
    </row>
    <row r="39" spans="1:13" s="43" customFormat="1" ht="31" customHeight="1">
      <c r="B39" s="147" t="s">
        <v>63</v>
      </c>
      <c r="C39" s="148"/>
      <c r="D39" s="148" t="s">
        <v>10</v>
      </c>
      <c r="E39" s="148"/>
      <c r="F39" s="148"/>
      <c r="G39" s="148"/>
      <c r="H39" s="151"/>
      <c r="I39" s="151"/>
      <c r="J39" s="151"/>
      <c r="K39" s="151"/>
      <c r="L39" s="151"/>
      <c r="M39" s="152"/>
    </row>
    <row r="40" spans="1:13" s="43" customFormat="1" ht="31" customHeight="1">
      <c r="B40" s="147"/>
      <c r="C40" s="148"/>
      <c r="D40" s="144" t="s">
        <v>55</v>
      </c>
      <c r="E40" s="144"/>
      <c r="F40" s="144"/>
      <c r="G40" s="144"/>
      <c r="H40" s="145"/>
      <c r="I40" s="145"/>
      <c r="J40" s="145"/>
      <c r="K40" s="145"/>
      <c r="L40" s="145"/>
      <c r="M40" s="146"/>
    </row>
    <row r="41" spans="1:13" s="43" customFormat="1" ht="31" customHeight="1" thickBot="1">
      <c r="B41" s="149"/>
      <c r="C41" s="150"/>
      <c r="D41" s="138" t="s">
        <v>56</v>
      </c>
      <c r="E41" s="138"/>
      <c r="F41" s="80" t="s">
        <v>35</v>
      </c>
      <c r="G41" s="80" t="s">
        <v>36</v>
      </c>
      <c r="H41" s="80" t="s">
        <v>37</v>
      </c>
      <c r="I41" s="80" t="s">
        <v>38</v>
      </c>
      <c r="J41" s="46" t="s">
        <v>57</v>
      </c>
      <c r="K41" s="80"/>
      <c r="L41" s="47" t="s">
        <v>47</v>
      </c>
      <c r="M41" s="81"/>
    </row>
    <row r="42" spans="1:13" s="42" customFormat="1" ht="31" customHeight="1">
      <c r="B42" s="139" t="s">
        <v>59</v>
      </c>
      <c r="C42" s="140"/>
      <c r="D42" s="140" t="s">
        <v>53</v>
      </c>
      <c r="E42" s="140"/>
      <c r="F42" s="140"/>
      <c r="G42" s="140"/>
      <c r="H42" s="141"/>
      <c r="I42" s="142"/>
      <c r="J42" s="142"/>
      <c r="K42" s="142"/>
      <c r="L42" s="142"/>
      <c r="M42" s="143"/>
    </row>
    <row r="43" spans="1:13" s="43" customFormat="1" ht="31" customHeight="1">
      <c r="B43" s="147" t="s">
        <v>63</v>
      </c>
      <c r="C43" s="148"/>
      <c r="D43" s="148" t="s">
        <v>10</v>
      </c>
      <c r="E43" s="148"/>
      <c r="F43" s="148"/>
      <c r="G43" s="148"/>
      <c r="H43" s="151"/>
      <c r="I43" s="151"/>
      <c r="J43" s="151"/>
      <c r="K43" s="151"/>
      <c r="L43" s="151"/>
      <c r="M43" s="152"/>
    </row>
    <row r="44" spans="1:13" s="43" customFormat="1" ht="31" customHeight="1">
      <c r="B44" s="147"/>
      <c r="C44" s="148"/>
      <c r="D44" s="144" t="s">
        <v>55</v>
      </c>
      <c r="E44" s="144"/>
      <c r="F44" s="144"/>
      <c r="G44" s="144"/>
      <c r="H44" s="145"/>
      <c r="I44" s="145"/>
      <c r="J44" s="145"/>
      <c r="K44" s="145"/>
      <c r="L44" s="145"/>
      <c r="M44" s="146"/>
    </row>
    <row r="45" spans="1:13" s="43" customFormat="1" ht="31" customHeight="1" thickBot="1">
      <c r="B45" s="149"/>
      <c r="C45" s="150"/>
      <c r="D45" s="138" t="s">
        <v>56</v>
      </c>
      <c r="E45" s="138"/>
      <c r="F45" s="80" t="s">
        <v>35</v>
      </c>
      <c r="G45" s="80" t="s">
        <v>36</v>
      </c>
      <c r="H45" s="80" t="s">
        <v>37</v>
      </c>
      <c r="I45" s="80" t="s">
        <v>38</v>
      </c>
      <c r="J45" s="46" t="s">
        <v>57</v>
      </c>
      <c r="K45" s="80"/>
      <c r="L45" s="47" t="s">
        <v>47</v>
      </c>
      <c r="M45" s="81"/>
    </row>
    <row r="46" spans="1:13" s="43" customFormat="1" ht="14" customHeight="1">
      <c r="B46" s="130" t="s">
        <v>39</v>
      </c>
      <c r="C46" s="130"/>
      <c r="D46" s="130"/>
      <c r="E46" s="130"/>
      <c r="F46" s="130"/>
      <c r="G46" s="130"/>
      <c r="H46" s="130"/>
      <c r="I46" s="130"/>
      <c r="J46" s="130"/>
      <c r="K46" s="130"/>
      <c r="L46" s="130"/>
      <c r="M46" s="130"/>
    </row>
    <row r="47" spans="1:13" s="43" customFormat="1" ht="14" customHeight="1">
      <c r="B47" s="130" t="s">
        <v>64</v>
      </c>
      <c r="C47" s="130"/>
      <c r="D47" s="130"/>
      <c r="E47" s="130"/>
      <c r="F47" s="130"/>
      <c r="G47" s="130"/>
      <c r="H47" s="130"/>
      <c r="I47" s="130"/>
      <c r="J47" s="130"/>
      <c r="K47" s="130"/>
      <c r="L47" s="130"/>
      <c r="M47" s="130"/>
    </row>
    <row r="48" spans="1:13" s="4" customFormat="1" ht="25.5" customHeight="1" thickBot="1">
      <c r="A48" s="98" t="s">
        <v>76</v>
      </c>
      <c r="B48" s="99"/>
      <c r="C48" s="99"/>
      <c r="D48" s="99"/>
      <c r="E48" s="99"/>
      <c r="F48" s="99"/>
      <c r="G48" s="99"/>
      <c r="H48" s="99"/>
      <c r="I48" s="99"/>
      <c r="J48" s="99"/>
      <c r="K48" s="99"/>
      <c r="L48" s="99"/>
      <c r="M48" s="99"/>
    </row>
    <row r="49" spans="1:13" s="7" customFormat="1" ht="21" customHeight="1">
      <c r="A49" s="6"/>
      <c r="B49" s="107" t="s">
        <v>1</v>
      </c>
      <c r="C49" s="108"/>
      <c r="D49" s="108"/>
      <c r="E49" s="108"/>
      <c r="F49" s="108"/>
      <c r="G49" s="108"/>
      <c r="H49" s="108"/>
      <c r="I49" s="108"/>
      <c r="J49" s="115"/>
      <c r="K49" s="100" t="s">
        <v>6</v>
      </c>
      <c r="L49" s="100"/>
      <c r="M49" s="101"/>
    </row>
    <row r="50" spans="1:13" s="7" customFormat="1" ht="21" customHeight="1" thickBot="1">
      <c r="A50" s="6"/>
      <c r="B50" s="109"/>
      <c r="C50" s="110"/>
      <c r="D50" s="110"/>
      <c r="E50" s="110"/>
      <c r="F50" s="110"/>
      <c r="G50" s="110"/>
      <c r="H50" s="110"/>
      <c r="I50" s="110"/>
      <c r="J50" s="116"/>
      <c r="K50" s="8" t="s">
        <v>2</v>
      </c>
      <c r="L50" s="9" t="s">
        <v>5</v>
      </c>
      <c r="M50" s="10" t="s">
        <v>3</v>
      </c>
    </row>
    <row r="51" spans="1:13" s="4" customFormat="1" ht="41.25" customHeight="1" thickTop="1" thickBot="1">
      <c r="A51" s="5"/>
      <c r="B51" s="117" t="s">
        <v>176</v>
      </c>
      <c r="C51" s="118"/>
      <c r="D51" s="118"/>
      <c r="E51" s="118"/>
      <c r="F51" s="118"/>
      <c r="G51" s="118"/>
      <c r="H51" s="118"/>
      <c r="I51" s="118"/>
      <c r="J51" s="119"/>
      <c r="K51" s="87">
        <f>'Nabídková cena'!M46</f>
        <v>0</v>
      </c>
      <c r="L51" s="88">
        <f>M51-K51</f>
        <v>0</v>
      </c>
      <c r="M51" s="89">
        <f>K51*1.21</f>
        <v>0</v>
      </c>
    </row>
    <row r="52" spans="1:13" s="4" customFormat="1" ht="12" customHeight="1">
      <c r="A52" s="5"/>
      <c r="B52" s="38"/>
      <c r="C52" s="38"/>
      <c r="D52" s="38"/>
      <c r="E52" s="38"/>
      <c r="F52" s="38"/>
      <c r="G52" s="38"/>
      <c r="H52" s="38"/>
      <c r="I52" s="38"/>
      <c r="J52" s="38"/>
      <c r="K52" s="39"/>
      <c r="L52" s="40"/>
      <c r="M52" s="40"/>
    </row>
    <row r="53" spans="1:13" s="4" customFormat="1" ht="25.5" customHeight="1" thickBot="1">
      <c r="A53" s="98" t="s">
        <v>95</v>
      </c>
      <c r="B53" s="99"/>
      <c r="C53" s="99"/>
      <c r="D53" s="99"/>
      <c r="E53" s="99"/>
      <c r="F53" s="99"/>
      <c r="G53" s="99"/>
      <c r="H53" s="99"/>
      <c r="I53" s="99"/>
      <c r="J53" s="99"/>
      <c r="K53" s="99"/>
      <c r="L53" s="99"/>
      <c r="M53" s="99"/>
    </row>
    <row r="54" spans="1:13" s="7" customFormat="1" ht="21" customHeight="1">
      <c r="A54" s="6"/>
      <c r="B54" s="107" t="s">
        <v>1</v>
      </c>
      <c r="C54" s="108"/>
      <c r="D54" s="108"/>
      <c r="E54" s="108"/>
      <c r="F54" s="108"/>
      <c r="G54" s="108"/>
      <c r="H54" s="108"/>
      <c r="I54" s="108"/>
      <c r="J54" s="108"/>
      <c r="K54" s="108"/>
      <c r="L54" s="108"/>
      <c r="M54" s="101" t="s">
        <v>97</v>
      </c>
    </row>
    <row r="55" spans="1:13" s="7" customFormat="1" ht="21" customHeight="1" thickBot="1">
      <c r="A55" s="6"/>
      <c r="B55" s="109"/>
      <c r="C55" s="110"/>
      <c r="D55" s="110"/>
      <c r="E55" s="110"/>
      <c r="F55" s="110"/>
      <c r="G55" s="110"/>
      <c r="H55" s="110"/>
      <c r="I55" s="110"/>
      <c r="J55" s="110"/>
      <c r="K55" s="110"/>
      <c r="L55" s="110"/>
      <c r="M55" s="111"/>
    </row>
    <row r="56" spans="1:13" s="7" customFormat="1" ht="41" customHeight="1" thickTop="1" thickBot="1">
      <c r="A56" s="6"/>
      <c r="B56" s="112" t="s">
        <v>96</v>
      </c>
      <c r="C56" s="113"/>
      <c r="D56" s="113"/>
      <c r="E56" s="113"/>
      <c r="F56" s="113"/>
      <c r="G56" s="113"/>
      <c r="H56" s="113"/>
      <c r="I56" s="113"/>
      <c r="J56" s="113"/>
      <c r="K56" s="113"/>
      <c r="L56" s="114"/>
      <c r="M56" s="78">
        <v>0</v>
      </c>
    </row>
    <row r="57" spans="1:13" s="4" customFormat="1" ht="12" customHeight="1">
      <c r="A57" s="5"/>
      <c r="B57" s="38"/>
      <c r="C57" s="38"/>
      <c r="D57" s="38"/>
      <c r="E57" s="38"/>
      <c r="F57" s="38"/>
      <c r="G57" s="38"/>
      <c r="H57" s="38"/>
      <c r="I57" s="38"/>
      <c r="J57" s="38"/>
      <c r="K57" s="39"/>
      <c r="L57" s="40"/>
      <c r="M57" s="40"/>
    </row>
    <row r="58" spans="1:13" s="4" customFormat="1" ht="25.5" customHeight="1" thickBot="1">
      <c r="A58" s="98" t="s">
        <v>94</v>
      </c>
      <c r="B58" s="99"/>
      <c r="C58" s="99"/>
      <c r="D58" s="99"/>
      <c r="E58" s="99"/>
      <c r="F58" s="99"/>
      <c r="G58" s="99"/>
      <c r="H58" s="99"/>
      <c r="I58" s="99"/>
      <c r="J58" s="99"/>
      <c r="K58" s="99"/>
      <c r="L58" s="99"/>
      <c r="M58" s="99"/>
    </row>
    <row r="59" spans="1:13" s="7" customFormat="1" ht="21" customHeight="1">
      <c r="A59" s="6"/>
      <c r="B59" s="107" t="s">
        <v>1</v>
      </c>
      <c r="C59" s="108"/>
      <c r="D59" s="108"/>
      <c r="E59" s="108"/>
      <c r="F59" s="108"/>
      <c r="G59" s="108"/>
      <c r="H59" s="108"/>
      <c r="I59" s="108"/>
      <c r="J59" s="108"/>
      <c r="K59" s="108"/>
      <c r="L59" s="108"/>
      <c r="M59" s="101" t="s">
        <v>93</v>
      </c>
    </row>
    <row r="60" spans="1:13" s="7" customFormat="1" ht="21" customHeight="1" thickBot="1">
      <c r="A60" s="6"/>
      <c r="B60" s="109"/>
      <c r="C60" s="110"/>
      <c r="D60" s="110"/>
      <c r="E60" s="110"/>
      <c r="F60" s="110"/>
      <c r="G60" s="110"/>
      <c r="H60" s="110"/>
      <c r="I60" s="110"/>
      <c r="J60" s="110"/>
      <c r="K60" s="110"/>
      <c r="L60" s="110"/>
      <c r="M60" s="111"/>
    </row>
    <row r="61" spans="1:13" s="7" customFormat="1" ht="41" customHeight="1" thickTop="1" thickBot="1">
      <c r="A61" s="6"/>
      <c r="B61" s="112" t="s">
        <v>92</v>
      </c>
      <c r="C61" s="113"/>
      <c r="D61" s="113"/>
      <c r="E61" s="113"/>
      <c r="F61" s="113"/>
      <c r="G61" s="113"/>
      <c r="H61" s="113"/>
      <c r="I61" s="113"/>
      <c r="J61" s="113"/>
      <c r="K61" s="113"/>
      <c r="L61" s="114"/>
      <c r="M61" s="78" t="s">
        <v>93</v>
      </c>
    </row>
    <row r="62" spans="1:13" s="4" customFormat="1" ht="10" customHeight="1" thickBot="1">
      <c r="A62" s="5"/>
      <c r="B62" s="11"/>
      <c r="C62" s="11"/>
      <c r="D62" s="11"/>
      <c r="E62" s="11"/>
      <c r="F62" s="11"/>
      <c r="G62" s="11"/>
      <c r="H62" s="11"/>
      <c r="I62" s="11"/>
      <c r="J62" s="11"/>
      <c r="K62" s="1"/>
      <c r="L62" s="1"/>
      <c r="M62" s="1"/>
    </row>
    <row r="63" spans="1:13" s="12" customFormat="1" ht="45" customHeight="1" thickBot="1">
      <c r="B63" s="102"/>
      <c r="C63" s="103"/>
      <c r="D63" s="104"/>
      <c r="E63" s="105" t="s">
        <v>77</v>
      </c>
      <c r="F63" s="105"/>
      <c r="G63" s="105"/>
      <c r="H63" s="105"/>
      <c r="I63" s="105"/>
    </row>
    <row r="64" spans="1:13" s="12" customFormat="1" ht="14" customHeight="1">
      <c r="C64" s="5"/>
      <c r="H64" s="54"/>
      <c r="I64" s="5"/>
    </row>
    <row r="65" spans="1:13" s="12" customFormat="1" ht="25.5" customHeight="1">
      <c r="B65" s="5" t="s">
        <v>4</v>
      </c>
    </row>
    <row r="66" spans="1:13" s="12" customFormat="1" ht="25.5" customHeight="1">
      <c r="B66" s="26"/>
      <c r="C66" s="5" t="s">
        <v>33</v>
      </c>
      <c r="H66" s="54"/>
      <c r="I66" s="5"/>
    </row>
    <row r="67" spans="1:13" s="12" customFormat="1" ht="10" customHeight="1"/>
    <row r="68" spans="1:13" s="12" customFormat="1" ht="21" customHeight="1">
      <c r="A68" s="120" t="s">
        <v>90</v>
      </c>
      <c r="B68" s="120"/>
      <c r="C68" s="120"/>
      <c r="D68" s="120"/>
      <c r="E68" s="120"/>
      <c r="F68" s="120"/>
      <c r="G68" s="120"/>
      <c r="H68" s="120"/>
      <c r="I68" s="120"/>
      <c r="J68" s="120"/>
      <c r="K68" s="120"/>
      <c r="L68" s="120"/>
      <c r="M68" s="120"/>
    </row>
    <row r="69" spans="1:13" s="12" customFormat="1" ht="21" customHeight="1">
      <c r="A69" s="120"/>
      <c r="B69" s="120"/>
      <c r="C69" s="120"/>
      <c r="D69" s="120"/>
      <c r="E69" s="120"/>
      <c r="F69" s="120"/>
      <c r="G69" s="120"/>
      <c r="H69" s="120"/>
      <c r="I69" s="120"/>
      <c r="J69" s="120"/>
      <c r="K69" s="120"/>
      <c r="L69" s="120"/>
      <c r="M69" s="120"/>
    </row>
    <row r="70" spans="1:13" s="13" customFormat="1" ht="12" customHeight="1">
      <c r="A70" s="120"/>
      <c r="B70" s="120"/>
      <c r="C70" s="120"/>
      <c r="D70" s="120"/>
      <c r="E70" s="120"/>
      <c r="F70" s="120"/>
      <c r="G70" s="120"/>
      <c r="H70" s="120"/>
      <c r="I70" s="120"/>
      <c r="J70" s="120"/>
      <c r="K70" s="120"/>
      <c r="L70" s="120"/>
      <c r="M70" s="120"/>
    </row>
    <row r="71" spans="1:13" s="13" customFormat="1" ht="40" customHeight="1">
      <c r="B71" s="15"/>
      <c r="C71" s="15"/>
      <c r="D71" s="106" t="s">
        <v>177</v>
      </c>
      <c r="E71" s="106"/>
      <c r="F71" s="106"/>
      <c r="G71" s="106"/>
      <c r="K71" s="122" t="s">
        <v>8</v>
      </c>
      <c r="L71" s="122"/>
      <c r="M71" s="122"/>
    </row>
    <row r="72" spans="1:13" s="2" customFormat="1" ht="30" customHeight="1">
      <c r="A72" s="15"/>
      <c r="B72" s="15"/>
      <c r="C72" s="15"/>
      <c r="D72" s="15"/>
      <c r="E72" s="15"/>
      <c r="F72" s="15"/>
      <c r="G72" s="15"/>
      <c r="H72" s="15"/>
      <c r="I72" s="15"/>
      <c r="K72" s="121" t="s">
        <v>89</v>
      </c>
      <c r="L72" s="121"/>
      <c r="M72" s="121"/>
    </row>
    <row r="73" spans="1:13" s="2" customFormat="1" ht="28" customHeight="1">
      <c r="B73" s="16"/>
      <c r="C73" s="16"/>
      <c r="D73" s="16"/>
      <c r="F73" s="16"/>
    </row>
  </sheetData>
  <sheetProtection algorithmName="SHA-512" hashValue="cvgaGzrxNFZclj/TZ2/qX97Ao6JHpL4AtCA2RsdWVvdH9b67uaJZtwM9q8l/esUUP93naMBIMuJoGLF7xX0DQg==" saltValue="++cFRZuHC/jPc9XN/8YQDQ==" spinCount="100000" sheet="1" objects="1" scenarios="1" formatCells="0" formatColumns="0" formatRows="0" selectLockedCells="1"/>
  <mergeCells count="71">
    <mergeCell ref="D45:E45"/>
    <mergeCell ref="B47:M47"/>
    <mergeCell ref="B43:C45"/>
    <mergeCell ref="D43:G43"/>
    <mergeCell ref="B46:M46"/>
    <mergeCell ref="A30:I30"/>
    <mergeCell ref="B32:F32"/>
    <mergeCell ref="J32:M32"/>
    <mergeCell ref="H43:M43"/>
    <mergeCell ref="D44:G44"/>
    <mergeCell ref="H44:M44"/>
    <mergeCell ref="D40:G40"/>
    <mergeCell ref="H40:M40"/>
    <mergeCell ref="D42:G42"/>
    <mergeCell ref="H42:M42"/>
    <mergeCell ref="B39:C41"/>
    <mergeCell ref="D39:G39"/>
    <mergeCell ref="H39:M39"/>
    <mergeCell ref="D41:E41"/>
    <mergeCell ref="B42:C42"/>
    <mergeCell ref="H35:M35"/>
    <mergeCell ref="B27:M27"/>
    <mergeCell ref="B29:M29"/>
    <mergeCell ref="A25:M25"/>
    <mergeCell ref="B21:D21"/>
    <mergeCell ref="F21:I21"/>
    <mergeCell ref="K21:M21"/>
    <mergeCell ref="D37:E37"/>
    <mergeCell ref="B38:C38"/>
    <mergeCell ref="D34:G34"/>
    <mergeCell ref="H34:M34"/>
    <mergeCell ref="B34:C34"/>
    <mergeCell ref="D36:G36"/>
    <mergeCell ref="H36:M36"/>
    <mergeCell ref="D38:G38"/>
    <mergeCell ref="H38:M38"/>
    <mergeCell ref="B35:C37"/>
    <mergeCell ref="D35:G35"/>
    <mergeCell ref="A1:M1"/>
    <mergeCell ref="A3:M3"/>
    <mergeCell ref="A2:M2"/>
    <mergeCell ref="A4:M4"/>
    <mergeCell ref="B10:M10"/>
    <mergeCell ref="B6:M6"/>
    <mergeCell ref="B8:M8"/>
    <mergeCell ref="B12:M12"/>
    <mergeCell ref="K14:M14"/>
    <mergeCell ref="B18:M18"/>
    <mergeCell ref="A19:E19"/>
    <mergeCell ref="B24:M24"/>
    <mergeCell ref="B14:D14"/>
    <mergeCell ref="F14:G14"/>
    <mergeCell ref="B16:M16"/>
    <mergeCell ref="K72:M72"/>
    <mergeCell ref="K71:M71"/>
    <mergeCell ref="A53:M53"/>
    <mergeCell ref="B54:L55"/>
    <mergeCell ref="M54:M55"/>
    <mergeCell ref="B56:L56"/>
    <mergeCell ref="A48:M48"/>
    <mergeCell ref="K49:M49"/>
    <mergeCell ref="B63:D63"/>
    <mergeCell ref="E63:I63"/>
    <mergeCell ref="D71:G71"/>
    <mergeCell ref="A58:M58"/>
    <mergeCell ref="B59:L60"/>
    <mergeCell ref="M59:M60"/>
    <mergeCell ref="B61:L61"/>
    <mergeCell ref="B49:J50"/>
    <mergeCell ref="B51:J51"/>
    <mergeCell ref="A68:M70"/>
  </mergeCells>
  <phoneticPr fontId="1" type="noConversion"/>
  <printOptions horizontalCentered="1"/>
  <pageMargins left="0.39370078740157483" right="0.39370078740157483" top="0.59055118110236227" bottom="0.59055118110236227" header="0" footer="0"/>
  <pageSetup paperSize="9" scale="32" orientation="portrait"/>
  <headerFooter alignWithMargins="0"/>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2C1476-49F8-DB43-A497-35CD13DAB076}">
  <sheetPr>
    <tabColor theme="3" tint="0.39997558519241921"/>
  </sheetPr>
  <dimension ref="A1:N58"/>
  <sheetViews>
    <sheetView topLeftCell="A23" zoomScaleNormal="100" zoomScaleSheetLayoutView="70" workbookViewId="0">
      <selection activeCell="B56" activeCellId="4" sqref="A5:M5 I10:J13 I18:J32 I37:J43 B56:F57"/>
    </sheetView>
  </sheetViews>
  <sheetFormatPr baseColWidth="10" defaultColWidth="9.1640625" defaultRowHeight="13"/>
  <cols>
    <col min="1" max="1" width="3" style="222" customWidth="1"/>
    <col min="2" max="2" width="3.83203125" style="222" customWidth="1"/>
    <col min="3" max="3" width="9.1640625" style="222"/>
    <col min="4" max="5" width="10.6640625" style="222" customWidth="1"/>
    <col min="6" max="6" width="10.83203125" style="222" customWidth="1"/>
    <col min="7" max="7" width="64.5" style="222" customWidth="1"/>
    <col min="8" max="8" width="16.83203125" style="325" customWidth="1"/>
    <col min="9" max="9" width="4.1640625" style="222" customWidth="1"/>
    <col min="10" max="10" width="21.33203125" style="222" customWidth="1"/>
    <col min="11" max="11" width="21.6640625" style="222" customWidth="1"/>
    <col min="12" max="12" width="17.6640625" style="326" customWidth="1"/>
    <col min="13" max="13" width="28.1640625" style="222" customWidth="1"/>
    <col min="14" max="16384" width="9.1640625" style="222"/>
  </cols>
  <sheetData>
    <row r="1" spans="1:14" ht="38" customHeight="1">
      <c r="B1" s="223" t="str">
        <f>'Krycí list nabídky'!A1</f>
        <v>Komplexní údržba komunikací v městské části Brno – Řečkovice a Mokrá Hora – oblast č.1</v>
      </c>
      <c r="C1" s="223"/>
      <c r="D1" s="223"/>
      <c r="E1" s="223"/>
      <c r="F1" s="223"/>
      <c r="G1" s="223"/>
      <c r="H1" s="223"/>
      <c r="I1" s="223"/>
      <c r="J1" s="223"/>
      <c r="K1" s="223"/>
      <c r="L1" s="223"/>
      <c r="M1" s="223"/>
    </row>
    <row r="2" spans="1:14" ht="18" customHeight="1">
      <c r="A2" s="224" t="s">
        <v>160</v>
      </c>
      <c r="B2" s="224"/>
      <c r="C2" s="224"/>
      <c r="D2" s="224"/>
      <c r="E2" s="224"/>
      <c r="F2" s="224"/>
      <c r="G2" s="224"/>
      <c r="H2" s="224"/>
      <c r="I2" s="224"/>
      <c r="J2" s="224"/>
      <c r="K2" s="224"/>
      <c r="L2" s="224"/>
      <c r="M2" s="224"/>
    </row>
    <row r="3" spans="1:14" ht="18">
      <c r="A3" s="225" t="s">
        <v>154</v>
      </c>
      <c r="B3" s="225"/>
      <c r="C3" s="225"/>
      <c r="D3" s="225"/>
      <c r="E3" s="225"/>
      <c r="F3" s="225"/>
      <c r="G3" s="225"/>
      <c r="H3" s="225"/>
      <c r="I3" s="225"/>
      <c r="J3" s="225"/>
      <c r="K3" s="225"/>
      <c r="L3" s="225"/>
      <c r="M3" s="225"/>
    </row>
    <row r="4" spans="1:14" s="227" customFormat="1" ht="16" customHeight="1" thickBot="1">
      <c r="A4" s="226" t="s">
        <v>29</v>
      </c>
      <c r="B4" s="226"/>
      <c r="C4" s="226"/>
      <c r="D4" s="226"/>
      <c r="E4" s="226"/>
      <c r="F4" s="226"/>
      <c r="G4" s="226"/>
      <c r="H4" s="226"/>
      <c r="I4" s="226"/>
      <c r="J4" s="226"/>
      <c r="K4" s="226"/>
      <c r="L4" s="226"/>
      <c r="M4" s="226"/>
    </row>
    <row r="5" spans="1:14" s="228" customFormat="1" ht="25" customHeight="1" thickBot="1">
      <c r="A5" s="153" t="str">
        <f>'Krycí list nabídky'!$B$6</f>
        <v xml:space="preserve">Název nebo obchodní firma </v>
      </c>
      <c r="B5" s="154"/>
      <c r="C5" s="154"/>
      <c r="D5" s="154"/>
      <c r="E5" s="154"/>
      <c r="F5" s="154"/>
      <c r="G5" s="154"/>
      <c r="H5" s="154"/>
      <c r="I5" s="154"/>
      <c r="J5" s="154"/>
      <c r="K5" s="154"/>
      <c r="L5" s="154"/>
      <c r="M5" s="155"/>
    </row>
    <row r="6" spans="1:14" s="228" customFormat="1" ht="5" customHeight="1">
      <c r="C6" s="229"/>
      <c r="D6" s="229"/>
      <c r="E6" s="229"/>
      <c r="F6" s="229"/>
      <c r="G6" s="229"/>
      <c r="H6" s="230"/>
      <c r="I6" s="229"/>
      <c r="J6" s="229"/>
      <c r="K6" s="229"/>
      <c r="L6" s="229"/>
      <c r="M6" s="229"/>
    </row>
    <row r="7" spans="1:14" s="227" customFormat="1" ht="22.5" customHeight="1" thickBot="1">
      <c r="A7" s="231" t="s">
        <v>171</v>
      </c>
      <c r="B7" s="231"/>
      <c r="C7" s="231"/>
      <c r="D7" s="231"/>
      <c r="E7" s="231"/>
      <c r="F7" s="231"/>
      <c r="G7" s="231"/>
      <c r="H7" s="231"/>
      <c r="I7" s="231"/>
      <c r="J7" s="231"/>
      <c r="K7" s="231"/>
      <c r="L7" s="231"/>
      <c r="M7" s="231"/>
    </row>
    <row r="8" spans="1:14" s="240" customFormat="1" ht="20" customHeight="1">
      <c r="A8" s="232" t="s">
        <v>153</v>
      </c>
      <c r="B8" s="233"/>
      <c r="C8" s="233"/>
      <c r="D8" s="233"/>
      <c r="E8" s="233"/>
      <c r="F8" s="233"/>
      <c r="G8" s="234"/>
      <c r="H8" s="235" t="s">
        <v>115</v>
      </c>
      <c r="I8" s="236" t="s">
        <v>174</v>
      </c>
      <c r="J8" s="237"/>
      <c r="K8" s="236" t="s">
        <v>144</v>
      </c>
      <c r="L8" s="238" t="s">
        <v>178</v>
      </c>
      <c r="M8" s="239" t="s">
        <v>161</v>
      </c>
    </row>
    <row r="9" spans="1:14" s="240" customFormat="1" ht="20" customHeight="1" thickBot="1">
      <c r="A9" s="241"/>
      <c r="B9" s="242"/>
      <c r="C9" s="242"/>
      <c r="D9" s="242"/>
      <c r="E9" s="242"/>
      <c r="F9" s="242"/>
      <c r="G9" s="243"/>
      <c r="H9" s="244"/>
      <c r="I9" s="245"/>
      <c r="J9" s="246"/>
      <c r="K9" s="245"/>
      <c r="L9" s="247"/>
      <c r="M9" s="248"/>
    </row>
    <row r="10" spans="1:14" s="240" customFormat="1" ht="29" customHeight="1" thickTop="1">
      <c r="A10" s="249" t="s">
        <v>114</v>
      </c>
      <c r="B10" s="250" t="s">
        <v>113</v>
      </c>
      <c r="C10" s="251" t="s">
        <v>152</v>
      </c>
      <c r="D10" s="251"/>
      <c r="E10" s="251"/>
      <c r="F10" s="251"/>
      <c r="G10" s="251"/>
      <c r="H10" s="252" t="s">
        <v>150</v>
      </c>
      <c r="I10" s="158"/>
      <c r="J10" s="158"/>
      <c r="K10" s="253">
        <v>12.6846</v>
      </c>
      <c r="L10" s="254">
        <v>5</v>
      </c>
      <c r="M10" s="255">
        <f>I10*K10*L10</f>
        <v>0</v>
      </c>
      <c r="N10" s="256"/>
    </row>
    <row r="11" spans="1:14" s="240" customFormat="1" ht="29" customHeight="1">
      <c r="A11" s="257"/>
      <c r="B11" s="258" t="s">
        <v>111</v>
      </c>
      <c r="C11" s="259" t="s">
        <v>151</v>
      </c>
      <c r="D11" s="259"/>
      <c r="E11" s="259"/>
      <c r="F11" s="259"/>
      <c r="G11" s="259"/>
      <c r="H11" s="260" t="s">
        <v>150</v>
      </c>
      <c r="I11" s="157"/>
      <c r="J11" s="157"/>
      <c r="K11" s="261">
        <v>19.10849</v>
      </c>
      <c r="L11" s="262">
        <v>5</v>
      </c>
      <c r="M11" s="255">
        <f>I11*K11*L11</f>
        <v>0</v>
      </c>
      <c r="N11" s="256"/>
    </row>
    <row r="12" spans="1:14" s="240" customFormat="1" ht="29" customHeight="1">
      <c r="A12" s="257"/>
      <c r="B12" s="258" t="s">
        <v>109</v>
      </c>
      <c r="C12" s="259" t="s">
        <v>149</v>
      </c>
      <c r="D12" s="259"/>
      <c r="E12" s="259"/>
      <c r="F12" s="259"/>
      <c r="G12" s="259"/>
      <c r="H12" s="260" t="s">
        <v>156</v>
      </c>
      <c r="I12" s="157"/>
      <c r="J12" s="157"/>
      <c r="K12" s="263">
        <v>16140</v>
      </c>
      <c r="L12" s="262">
        <v>5</v>
      </c>
      <c r="M12" s="255">
        <f>I12*K12*L12</f>
        <v>0</v>
      </c>
      <c r="N12" s="256"/>
    </row>
    <row r="13" spans="1:14" s="240" customFormat="1" ht="29" customHeight="1" thickBot="1">
      <c r="A13" s="257"/>
      <c r="B13" s="264" t="s">
        <v>107</v>
      </c>
      <c r="C13" s="265" t="s">
        <v>148</v>
      </c>
      <c r="D13" s="265"/>
      <c r="E13" s="265"/>
      <c r="F13" s="265"/>
      <c r="G13" s="265"/>
      <c r="H13" s="266" t="s">
        <v>147</v>
      </c>
      <c r="I13" s="161"/>
      <c r="J13" s="161"/>
      <c r="K13" s="267" t="s">
        <v>146</v>
      </c>
      <c r="L13" s="268">
        <v>5</v>
      </c>
      <c r="M13" s="269">
        <f>I13*L13</f>
        <v>0</v>
      </c>
      <c r="N13" s="256"/>
    </row>
    <row r="14" spans="1:14" s="228" customFormat="1" ht="32.25" customHeight="1" thickBot="1">
      <c r="A14" s="270" t="s">
        <v>172</v>
      </c>
      <c r="B14" s="271"/>
      <c r="C14" s="271"/>
      <c r="D14" s="271"/>
      <c r="E14" s="271"/>
      <c r="F14" s="271"/>
      <c r="G14" s="271"/>
      <c r="H14" s="271"/>
      <c r="I14" s="271"/>
      <c r="J14" s="271"/>
      <c r="K14" s="271"/>
      <c r="L14" s="272"/>
      <c r="M14" s="273">
        <f>SUM(M10:M13)</f>
        <v>0</v>
      </c>
    </row>
    <row r="15" spans="1:14" s="227" customFormat="1" ht="26.25" customHeight="1" thickBot="1">
      <c r="A15" s="231" t="s">
        <v>170</v>
      </c>
      <c r="B15" s="231"/>
      <c r="C15" s="231"/>
      <c r="D15" s="231"/>
      <c r="E15" s="231"/>
      <c r="F15" s="231"/>
      <c r="G15" s="231"/>
      <c r="H15" s="231"/>
      <c r="I15" s="231"/>
      <c r="J15" s="231"/>
      <c r="K15" s="231"/>
      <c r="L15" s="231"/>
      <c r="M15" s="231"/>
    </row>
    <row r="16" spans="1:14" s="240" customFormat="1" ht="20" customHeight="1">
      <c r="A16" s="274" t="s">
        <v>145</v>
      </c>
      <c r="B16" s="275"/>
      <c r="C16" s="275"/>
      <c r="D16" s="275"/>
      <c r="E16" s="275"/>
      <c r="F16" s="275"/>
      <c r="G16" s="276"/>
      <c r="H16" s="235" t="s">
        <v>115</v>
      </c>
      <c r="I16" s="236" t="s">
        <v>174</v>
      </c>
      <c r="J16" s="237"/>
      <c r="K16" s="236" t="s">
        <v>144</v>
      </c>
      <c r="L16" s="238" t="s">
        <v>178</v>
      </c>
      <c r="M16" s="239" t="s">
        <v>161</v>
      </c>
    </row>
    <row r="17" spans="1:14" s="240" customFormat="1" ht="20" customHeight="1" thickBot="1">
      <c r="A17" s="277"/>
      <c r="B17" s="278"/>
      <c r="C17" s="278"/>
      <c r="D17" s="278"/>
      <c r="E17" s="278"/>
      <c r="F17" s="278"/>
      <c r="G17" s="279"/>
      <c r="H17" s="244"/>
      <c r="I17" s="245"/>
      <c r="J17" s="246"/>
      <c r="K17" s="245"/>
      <c r="L17" s="247"/>
      <c r="M17" s="248"/>
    </row>
    <row r="18" spans="1:14" s="240" customFormat="1" ht="29" customHeight="1" thickTop="1">
      <c r="A18" s="280" t="s">
        <v>143</v>
      </c>
      <c r="B18" s="250" t="s">
        <v>113</v>
      </c>
      <c r="C18" s="251" t="s">
        <v>142</v>
      </c>
      <c r="D18" s="251"/>
      <c r="E18" s="251"/>
      <c r="F18" s="251"/>
      <c r="G18" s="251"/>
      <c r="H18" s="252" t="s">
        <v>123</v>
      </c>
      <c r="I18" s="158"/>
      <c r="J18" s="158"/>
      <c r="K18" s="253">
        <v>12.909599999999999</v>
      </c>
      <c r="L18" s="281">
        <v>1</v>
      </c>
      <c r="M18" s="252">
        <f t="shared" ref="M18:M32" si="0">I18*K18*L18</f>
        <v>0</v>
      </c>
    </row>
    <row r="19" spans="1:14" s="240" customFormat="1" ht="43" customHeight="1">
      <c r="A19" s="280"/>
      <c r="B19" s="258" t="s">
        <v>111</v>
      </c>
      <c r="C19" s="259" t="s">
        <v>141</v>
      </c>
      <c r="D19" s="259"/>
      <c r="E19" s="259"/>
      <c r="F19" s="259"/>
      <c r="G19" s="259"/>
      <c r="H19" s="260" t="s">
        <v>123</v>
      </c>
      <c r="I19" s="157"/>
      <c r="J19" s="157"/>
      <c r="K19" s="261">
        <v>19.10849</v>
      </c>
      <c r="L19" s="282">
        <v>1</v>
      </c>
      <c r="M19" s="252">
        <f t="shared" si="0"/>
        <v>0</v>
      </c>
    </row>
    <row r="20" spans="1:14" s="240" customFormat="1" ht="35" customHeight="1">
      <c r="A20" s="280"/>
      <c r="B20" s="258" t="s">
        <v>109</v>
      </c>
      <c r="C20" s="259" t="s">
        <v>140</v>
      </c>
      <c r="D20" s="259"/>
      <c r="E20" s="259"/>
      <c r="F20" s="259"/>
      <c r="G20" s="259"/>
      <c r="H20" s="260" t="s">
        <v>157</v>
      </c>
      <c r="I20" s="157"/>
      <c r="J20" s="157"/>
      <c r="K20" s="263">
        <v>18864</v>
      </c>
      <c r="L20" s="282">
        <v>1</v>
      </c>
      <c r="M20" s="252">
        <f t="shared" si="0"/>
        <v>0</v>
      </c>
    </row>
    <row r="21" spans="1:14" s="240" customFormat="1" ht="29" customHeight="1">
      <c r="A21" s="280"/>
      <c r="B21" s="258" t="s">
        <v>107</v>
      </c>
      <c r="C21" s="259" t="s">
        <v>139</v>
      </c>
      <c r="D21" s="259"/>
      <c r="E21" s="259"/>
      <c r="F21" s="259"/>
      <c r="G21" s="259"/>
      <c r="H21" s="260" t="s">
        <v>123</v>
      </c>
      <c r="I21" s="157"/>
      <c r="J21" s="157"/>
      <c r="K21" s="261">
        <v>4.75</v>
      </c>
      <c r="L21" s="282">
        <v>2</v>
      </c>
      <c r="M21" s="252">
        <f t="shared" si="0"/>
        <v>0</v>
      </c>
    </row>
    <row r="22" spans="1:14" s="240" customFormat="1" ht="29" customHeight="1">
      <c r="A22" s="280"/>
      <c r="B22" s="258" t="s">
        <v>105</v>
      </c>
      <c r="C22" s="259" t="s">
        <v>138</v>
      </c>
      <c r="D22" s="259"/>
      <c r="E22" s="259"/>
      <c r="F22" s="259"/>
      <c r="G22" s="259"/>
      <c r="H22" s="260" t="s">
        <v>123</v>
      </c>
      <c r="I22" s="157"/>
      <c r="J22" s="157"/>
      <c r="K22" s="261">
        <v>10.969099999999999</v>
      </c>
      <c r="L22" s="282">
        <v>2</v>
      </c>
      <c r="M22" s="252">
        <f t="shared" si="0"/>
        <v>0</v>
      </c>
    </row>
    <row r="23" spans="1:14" s="240" customFormat="1" ht="51" customHeight="1">
      <c r="A23" s="280"/>
      <c r="B23" s="258" t="s">
        <v>103</v>
      </c>
      <c r="C23" s="259" t="s">
        <v>137</v>
      </c>
      <c r="D23" s="259"/>
      <c r="E23" s="259"/>
      <c r="F23" s="259"/>
      <c r="G23" s="259"/>
      <c r="H23" s="260" t="s">
        <v>123</v>
      </c>
      <c r="I23" s="157"/>
      <c r="J23" s="157"/>
      <c r="K23" s="261">
        <v>15.719099999999999</v>
      </c>
      <c r="L23" s="282">
        <v>2</v>
      </c>
      <c r="M23" s="252">
        <f t="shared" si="0"/>
        <v>0</v>
      </c>
    </row>
    <row r="24" spans="1:14" s="240" customFormat="1" ht="29" customHeight="1">
      <c r="A24" s="280"/>
      <c r="B24" s="258" t="s">
        <v>101</v>
      </c>
      <c r="C24" s="259" t="s">
        <v>136</v>
      </c>
      <c r="D24" s="259"/>
      <c r="E24" s="259"/>
      <c r="F24" s="259"/>
      <c r="G24" s="259"/>
      <c r="H24" s="260" t="s">
        <v>123</v>
      </c>
      <c r="I24" s="157"/>
      <c r="J24" s="157"/>
      <c r="K24" s="261">
        <v>1.804</v>
      </c>
      <c r="L24" s="282">
        <v>1</v>
      </c>
      <c r="M24" s="252">
        <f t="shared" si="0"/>
        <v>0</v>
      </c>
    </row>
    <row r="25" spans="1:14" s="240" customFormat="1" ht="29" customHeight="1">
      <c r="A25" s="280"/>
      <c r="B25" s="283" t="s">
        <v>135</v>
      </c>
      <c r="C25" s="259" t="s">
        <v>134</v>
      </c>
      <c r="D25" s="259"/>
      <c r="E25" s="259"/>
      <c r="F25" s="259"/>
      <c r="G25" s="259"/>
      <c r="H25" s="260" t="s">
        <v>123</v>
      </c>
      <c r="I25" s="157"/>
      <c r="J25" s="157"/>
      <c r="K25" s="261">
        <v>19.10849</v>
      </c>
      <c r="L25" s="282">
        <v>2</v>
      </c>
      <c r="M25" s="252">
        <f t="shared" si="0"/>
        <v>0</v>
      </c>
      <c r="N25" s="256"/>
    </row>
    <row r="26" spans="1:14" s="240" customFormat="1" ht="29" customHeight="1">
      <c r="A26" s="280"/>
      <c r="B26" s="283" t="s">
        <v>133</v>
      </c>
      <c r="C26" s="259" t="s">
        <v>132</v>
      </c>
      <c r="D26" s="259"/>
      <c r="E26" s="259"/>
      <c r="F26" s="259"/>
      <c r="G26" s="259"/>
      <c r="H26" s="260" t="s">
        <v>123</v>
      </c>
      <c r="I26" s="157"/>
      <c r="J26" s="157"/>
      <c r="K26" s="261">
        <v>19.10849</v>
      </c>
      <c r="L26" s="282">
        <v>2</v>
      </c>
      <c r="M26" s="252">
        <f t="shared" si="0"/>
        <v>0</v>
      </c>
      <c r="N26" s="256"/>
    </row>
    <row r="27" spans="1:14" s="240" customFormat="1" ht="29" customHeight="1">
      <c r="A27" s="280"/>
      <c r="B27" s="258" t="s">
        <v>131</v>
      </c>
      <c r="C27" s="259" t="s">
        <v>130</v>
      </c>
      <c r="D27" s="259"/>
      <c r="E27" s="259"/>
      <c r="F27" s="259"/>
      <c r="G27" s="259"/>
      <c r="H27" s="260" t="s">
        <v>157</v>
      </c>
      <c r="I27" s="157"/>
      <c r="J27" s="157"/>
      <c r="K27" s="263">
        <v>18864</v>
      </c>
      <c r="L27" s="282">
        <v>2</v>
      </c>
      <c r="M27" s="252">
        <f t="shared" si="0"/>
        <v>0</v>
      </c>
      <c r="N27" s="256"/>
    </row>
    <row r="28" spans="1:14" s="240" customFormat="1" ht="29" customHeight="1">
      <c r="A28" s="280"/>
      <c r="B28" s="258" t="s">
        <v>129</v>
      </c>
      <c r="C28" s="259" t="s">
        <v>128</v>
      </c>
      <c r="D28" s="259"/>
      <c r="E28" s="259"/>
      <c r="F28" s="259"/>
      <c r="G28" s="259"/>
      <c r="H28" s="260" t="s">
        <v>123</v>
      </c>
      <c r="I28" s="157"/>
      <c r="J28" s="157"/>
      <c r="K28" s="261">
        <v>10.969099999999999</v>
      </c>
      <c r="L28" s="282">
        <v>1</v>
      </c>
      <c r="M28" s="252">
        <f t="shared" si="0"/>
        <v>0</v>
      </c>
    </row>
    <row r="29" spans="1:14" s="240" customFormat="1" ht="29" customHeight="1">
      <c r="A29" s="280"/>
      <c r="B29" s="258" t="s">
        <v>127</v>
      </c>
      <c r="C29" s="259" t="s">
        <v>126</v>
      </c>
      <c r="D29" s="259"/>
      <c r="E29" s="259"/>
      <c r="F29" s="259"/>
      <c r="G29" s="259"/>
      <c r="H29" s="260" t="s">
        <v>157</v>
      </c>
      <c r="I29" s="157"/>
      <c r="J29" s="157"/>
      <c r="K29" s="263">
        <v>18864</v>
      </c>
      <c r="L29" s="282">
        <v>1</v>
      </c>
      <c r="M29" s="252">
        <f t="shared" si="0"/>
        <v>0</v>
      </c>
    </row>
    <row r="30" spans="1:14" s="240" customFormat="1" ht="29" customHeight="1">
      <c r="A30" s="280"/>
      <c r="B30" s="258" t="s">
        <v>125</v>
      </c>
      <c r="C30" s="259" t="s">
        <v>124</v>
      </c>
      <c r="D30" s="259"/>
      <c r="E30" s="259"/>
      <c r="F30" s="259"/>
      <c r="G30" s="259"/>
      <c r="H30" s="260" t="s">
        <v>123</v>
      </c>
      <c r="I30" s="157"/>
      <c r="J30" s="157"/>
      <c r="K30" s="261">
        <v>19.10849</v>
      </c>
      <c r="L30" s="282">
        <v>1</v>
      </c>
      <c r="M30" s="252">
        <f t="shared" si="0"/>
        <v>0</v>
      </c>
    </row>
    <row r="31" spans="1:14" s="240" customFormat="1" ht="29" customHeight="1">
      <c r="A31" s="280"/>
      <c r="B31" s="283" t="s">
        <v>122</v>
      </c>
      <c r="C31" s="259" t="s">
        <v>121</v>
      </c>
      <c r="D31" s="259"/>
      <c r="E31" s="259"/>
      <c r="F31" s="259"/>
      <c r="G31" s="259"/>
      <c r="H31" s="260" t="s">
        <v>120</v>
      </c>
      <c r="I31" s="157"/>
      <c r="J31" s="157"/>
      <c r="K31" s="260">
        <v>1000</v>
      </c>
      <c r="L31" s="282">
        <v>7</v>
      </c>
      <c r="M31" s="252">
        <f t="shared" si="0"/>
        <v>0</v>
      </c>
      <c r="N31" s="256"/>
    </row>
    <row r="32" spans="1:14" s="240" customFormat="1" ht="29" customHeight="1" thickBot="1">
      <c r="A32" s="284"/>
      <c r="B32" s="285" t="s">
        <v>119</v>
      </c>
      <c r="C32" s="265" t="s">
        <v>118</v>
      </c>
      <c r="D32" s="265"/>
      <c r="E32" s="265"/>
      <c r="F32" s="265"/>
      <c r="G32" s="265"/>
      <c r="H32" s="266" t="s">
        <v>117</v>
      </c>
      <c r="I32" s="160"/>
      <c r="J32" s="160"/>
      <c r="K32" s="266">
        <v>159820.03</v>
      </c>
      <c r="L32" s="286">
        <v>5</v>
      </c>
      <c r="M32" s="252">
        <f t="shared" si="0"/>
        <v>0</v>
      </c>
      <c r="N32" s="256"/>
    </row>
    <row r="33" spans="1:13" s="228" customFormat="1" ht="35.25" customHeight="1" thickBot="1">
      <c r="A33" s="270" t="s">
        <v>173</v>
      </c>
      <c r="B33" s="271"/>
      <c r="C33" s="271"/>
      <c r="D33" s="271"/>
      <c r="E33" s="271"/>
      <c r="F33" s="271"/>
      <c r="G33" s="271"/>
      <c r="H33" s="271"/>
      <c r="I33" s="271"/>
      <c r="J33" s="271"/>
      <c r="K33" s="271"/>
      <c r="L33" s="272"/>
      <c r="M33" s="273">
        <f>SUM(M18:M31)</f>
        <v>0</v>
      </c>
    </row>
    <row r="34" spans="1:13" s="227" customFormat="1" ht="26" customHeight="1" thickBot="1">
      <c r="A34" s="287" t="s">
        <v>169</v>
      </c>
      <c r="B34" s="287"/>
      <c r="C34" s="287"/>
      <c r="D34" s="287"/>
      <c r="E34" s="287"/>
      <c r="F34" s="287"/>
      <c r="G34" s="287"/>
      <c r="H34" s="287"/>
      <c r="I34" s="287"/>
      <c r="J34" s="287"/>
      <c r="K34" s="287"/>
      <c r="L34" s="287"/>
      <c r="M34" s="287"/>
    </row>
    <row r="35" spans="1:13" s="228" customFormat="1" ht="21" customHeight="1">
      <c r="A35" s="232" t="s">
        <v>116</v>
      </c>
      <c r="B35" s="233"/>
      <c r="C35" s="233"/>
      <c r="D35" s="233"/>
      <c r="E35" s="233"/>
      <c r="F35" s="233"/>
      <c r="G35" s="234"/>
      <c r="H35" s="235" t="s">
        <v>115</v>
      </c>
      <c r="I35" s="236" t="s">
        <v>174</v>
      </c>
      <c r="J35" s="237"/>
      <c r="K35" s="236" t="s">
        <v>162</v>
      </c>
      <c r="L35" s="238" t="s">
        <v>178</v>
      </c>
      <c r="M35" s="239" t="s">
        <v>161</v>
      </c>
    </row>
    <row r="36" spans="1:13" s="228" customFormat="1" ht="21" customHeight="1" thickBot="1">
      <c r="A36" s="241"/>
      <c r="B36" s="242"/>
      <c r="C36" s="242"/>
      <c r="D36" s="242"/>
      <c r="E36" s="242"/>
      <c r="F36" s="242"/>
      <c r="G36" s="243"/>
      <c r="H36" s="244"/>
      <c r="I36" s="245"/>
      <c r="J36" s="246"/>
      <c r="K36" s="245"/>
      <c r="L36" s="247"/>
      <c r="M36" s="248"/>
    </row>
    <row r="37" spans="1:13" s="228" customFormat="1" ht="24" customHeight="1" thickTop="1">
      <c r="A37" s="249" t="s">
        <v>114</v>
      </c>
      <c r="B37" s="250" t="s">
        <v>113</v>
      </c>
      <c r="C37" s="251" t="s">
        <v>112</v>
      </c>
      <c r="D37" s="251"/>
      <c r="E37" s="251"/>
      <c r="F37" s="251"/>
      <c r="G37" s="251"/>
      <c r="H37" s="260" t="s">
        <v>157</v>
      </c>
      <c r="I37" s="158"/>
      <c r="J37" s="158"/>
      <c r="K37" s="288">
        <v>12543.28</v>
      </c>
      <c r="L37" s="254">
        <v>5</v>
      </c>
      <c r="M37" s="255">
        <f>I37*K37*L37</f>
        <v>0</v>
      </c>
    </row>
    <row r="38" spans="1:13" s="228" customFormat="1" ht="24" customHeight="1">
      <c r="A38" s="257"/>
      <c r="B38" s="258" t="s">
        <v>111</v>
      </c>
      <c r="C38" s="259" t="s">
        <v>110</v>
      </c>
      <c r="D38" s="259"/>
      <c r="E38" s="259"/>
      <c r="F38" s="259"/>
      <c r="G38" s="259"/>
      <c r="H38" s="260" t="s">
        <v>157</v>
      </c>
      <c r="I38" s="157"/>
      <c r="J38" s="157"/>
      <c r="K38" s="263">
        <v>15409.95</v>
      </c>
      <c r="L38" s="262">
        <v>1</v>
      </c>
      <c r="M38" s="255">
        <f>I38*K38*L38</f>
        <v>0</v>
      </c>
    </row>
    <row r="39" spans="1:13" s="228" customFormat="1" ht="24" customHeight="1">
      <c r="A39" s="257"/>
      <c r="B39" s="258" t="s">
        <v>109</v>
      </c>
      <c r="C39" s="259" t="s">
        <v>108</v>
      </c>
      <c r="D39" s="259"/>
      <c r="E39" s="259"/>
      <c r="F39" s="259"/>
      <c r="G39" s="259"/>
      <c r="H39" s="260" t="s">
        <v>156</v>
      </c>
      <c r="I39" s="157"/>
      <c r="J39" s="157"/>
      <c r="K39" s="263">
        <v>15409.95</v>
      </c>
      <c r="L39" s="262">
        <v>12</v>
      </c>
      <c r="M39" s="255">
        <f>I39*K39*L39</f>
        <v>0</v>
      </c>
    </row>
    <row r="40" spans="1:13" s="228" customFormat="1" ht="24" customHeight="1">
      <c r="A40" s="257"/>
      <c r="B40" s="258" t="s">
        <v>107</v>
      </c>
      <c r="C40" s="259" t="s">
        <v>106</v>
      </c>
      <c r="D40" s="259"/>
      <c r="E40" s="259"/>
      <c r="F40" s="259"/>
      <c r="G40" s="259"/>
      <c r="H40" s="260" t="s">
        <v>157</v>
      </c>
      <c r="I40" s="157"/>
      <c r="J40" s="157"/>
      <c r="K40" s="263">
        <v>582.89</v>
      </c>
      <c r="L40" s="262">
        <v>2</v>
      </c>
      <c r="M40" s="255">
        <f>I40*K40*L40</f>
        <v>0</v>
      </c>
    </row>
    <row r="41" spans="1:13" s="228" customFormat="1" ht="24" customHeight="1">
      <c r="A41" s="257"/>
      <c r="B41" s="258" t="s">
        <v>105</v>
      </c>
      <c r="C41" s="259" t="s">
        <v>104</v>
      </c>
      <c r="D41" s="259"/>
      <c r="E41" s="259"/>
      <c r="F41" s="259"/>
      <c r="G41" s="259"/>
      <c r="H41" s="260" t="s">
        <v>157</v>
      </c>
      <c r="I41" s="157"/>
      <c r="J41" s="157"/>
      <c r="K41" s="263">
        <v>488.87</v>
      </c>
      <c r="L41" s="262">
        <v>1</v>
      </c>
      <c r="M41" s="255">
        <f>I41*K41*L41</f>
        <v>0</v>
      </c>
    </row>
    <row r="42" spans="1:13" s="228" customFormat="1" ht="35" customHeight="1">
      <c r="A42" s="257"/>
      <c r="B42" s="258" t="s">
        <v>103</v>
      </c>
      <c r="C42" s="259" t="s">
        <v>102</v>
      </c>
      <c r="D42" s="259"/>
      <c r="E42" s="259"/>
      <c r="F42" s="259"/>
      <c r="G42" s="259"/>
      <c r="H42" s="260" t="s">
        <v>99</v>
      </c>
      <c r="I42" s="157"/>
      <c r="J42" s="157"/>
      <c r="K42" s="263">
        <v>20</v>
      </c>
      <c r="L42" s="262">
        <v>1</v>
      </c>
      <c r="M42" s="289">
        <f>SUM(I42)*K42*L42</f>
        <v>0</v>
      </c>
    </row>
    <row r="43" spans="1:13" s="228" customFormat="1" ht="48" customHeight="1" thickBot="1">
      <c r="A43" s="290"/>
      <c r="B43" s="291" t="s">
        <v>101</v>
      </c>
      <c r="C43" s="292" t="s">
        <v>100</v>
      </c>
      <c r="D43" s="292"/>
      <c r="E43" s="292"/>
      <c r="F43" s="292"/>
      <c r="G43" s="292"/>
      <c r="H43" s="293" t="s">
        <v>99</v>
      </c>
      <c r="I43" s="159"/>
      <c r="J43" s="159"/>
      <c r="K43" s="294">
        <v>5</v>
      </c>
      <c r="L43" s="295">
        <v>1</v>
      </c>
      <c r="M43" s="296">
        <f>SUM(I43)*K43*L43</f>
        <v>0</v>
      </c>
    </row>
    <row r="44" spans="1:13" s="228" customFormat="1" ht="35.25" customHeight="1" thickBot="1">
      <c r="A44" s="270" t="s">
        <v>172</v>
      </c>
      <c r="B44" s="271"/>
      <c r="C44" s="271"/>
      <c r="D44" s="271"/>
      <c r="E44" s="271"/>
      <c r="F44" s="271"/>
      <c r="G44" s="271"/>
      <c r="H44" s="271"/>
      <c r="I44" s="271"/>
      <c r="J44" s="271"/>
      <c r="K44" s="271"/>
      <c r="L44" s="272"/>
      <c r="M44" s="297">
        <f>SUM(M37:M43)</f>
        <v>0</v>
      </c>
    </row>
    <row r="45" spans="1:13" s="227" customFormat="1" ht="26" customHeight="1" thickBot="1">
      <c r="A45" s="287" t="s">
        <v>175</v>
      </c>
      <c r="B45" s="287"/>
      <c r="C45" s="287"/>
      <c r="D45" s="287"/>
      <c r="E45" s="287"/>
      <c r="F45" s="287"/>
      <c r="G45" s="287"/>
      <c r="H45" s="287"/>
      <c r="I45" s="287"/>
      <c r="J45" s="287"/>
      <c r="K45" s="287"/>
      <c r="L45" s="287"/>
      <c r="M45" s="287"/>
    </row>
    <row r="46" spans="1:13" s="228" customFormat="1" ht="29" customHeight="1" thickBot="1">
      <c r="A46" s="298" t="s">
        <v>159</v>
      </c>
      <c r="B46" s="299"/>
      <c r="C46" s="299"/>
      <c r="D46" s="299"/>
      <c r="E46" s="299"/>
      <c r="F46" s="299"/>
      <c r="G46" s="299"/>
      <c r="H46" s="299"/>
      <c r="I46" s="299"/>
      <c r="J46" s="299"/>
      <c r="K46" s="299"/>
      <c r="L46" s="300"/>
      <c r="M46" s="301">
        <f>M14+M33+M44</f>
        <v>0</v>
      </c>
    </row>
    <row r="47" spans="1:13" s="228" customFormat="1" ht="29" customHeight="1" thickBot="1">
      <c r="A47" s="298" t="s">
        <v>158</v>
      </c>
      <c r="B47" s="299"/>
      <c r="C47" s="299"/>
      <c r="D47" s="299"/>
      <c r="E47" s="299"/>
      <c r="F47" s="299"/>
      <c r="G47" s="299"/>
      <c r="H47" s="299"/>
      <c r="I47" s="299"/>
      <c r="J47" s="299"/>
      <c r="K47" s="299"/>
      <c r="L47" s="300"/>
      <c r="M47" s="301">
        <f>SUM(M46)*4</f>
        <v>0</v>
      </c>
    </row>
    <row r="48" spans="1:13" s="302" customFormat="1" ht="17" customHeight="1">
      <c r="B48" s="303" t="s">
        <v>98</v>
      </c>
      <c r="H48" s="230"/>
      <c r="L48" s="304"/>
    </row>
    <row r="49" spans="2:14" s="302" customFormat="1" ht="25.5" customHeight="1">
      <c r="C49" s="305"/>
      <c r="D49" s="230" t="s">
        <v>163</v>
      </c>
      <c r="E49" s="230"/>
      <c r="F49" s="230"/>
      <c r="G49" s="230"/>
      <c r="H49" s="230"/>
      <c r="I49" s="230"/>
      <c r="J49" s="230"/>
      <c r="K49" s="230"/>
      <c r="L49" s="306"/>
      <c r="M49" s="230"/>
    </row>
    <row r="50" spans="2:14" s="302" customFormat="1" ht="21.75" customHeight="1">
      <c r="C50" s="307">
        <v>1</v>
      </c>
      <c r="D50" s="308" t="s">
        <v>165</v>
      </c>
      <c r="E50" s="308"/>
      <c r="F50" s="308"/>
      <c r="G50" s="308"/>
      <c r="H50" s="308"/>
      <c r="I50" s="308"/>
      <c r="J50" s="308"/>
      <c r="K50" s="308"/>
      <c r="L50" s="308"/>
      <c r="M50" s="308"/>
    </row>
    <row r="51" spans="2:14" s="302" customFormat="1" ht="26.25" customHeight="1">
      <c r="C51" s="307">
        <v>2</v>
      </c>
      <c r="D51" s="308" t="s">
        <v>166</v>
      </c>
      <c r="E51" s="308"/>
      <c r="F51" s="308"/>
      <c r="G51" s="308"/>
      <c r="H51" s="308"/>
      <c r="I51" s="308"/>
      <c r="J51" s="308"/>
      <c r="K51" s="308"/>
      <c r="L51" s="308"/>
      <c r="M51" s="308"/>
    </row>
    <row r="52" spans="2:14" s="302" customFormat="1" ht="25.5" customHeight="1">
      <c r="C52" s="307">
        <v>3</v>
      </c>
      <c r="D52" s="308" t="s">
        <v>164</v>
      </c>
      <c r="E52" s="308"/>
      <c r="F52" s="308"/>
      <c r="G52" s="308"/>
      <c r="H52" s="308"/>
      <c r="I52" s="308"/>
      <c r="J52" s="308"/>
      <c r="K52" s="308"/>
      <c r="L52" s="308"/>
      <c r="M52" s="308"/>
      <c r="N52" s="309"/>
    </row>
    <row r="53" spans="2:14" s="302" customFormat="1" ht="19.5" customHeight="1">
      <c r="C53" s="307">
        <v>4</v>
      </c>
      <c r="D53" s="310" t="s">
        <v>167</v>
      </c>
      <c r="E53" s="307"/>
      <c r="F53" s="307"/>
      <c r="G53" s="307"/>
      <c r="H53" s="311"/>
      <c r="I53" s="307"/>
      <c r="J53" s="307"/>
      <c r="K53" s="307"/>
      <c r="L53" s="312"/>
      <c r="M53" s="307"/>
    </row>
    <row r="54" spans="2:14" s="302" customFormat="1" ht="16" customHeight="1">
      <c r="B54" s="308" t="s">
        <v>168</v>
      </c>
      <c r="C54" s="308"/>
      <c r="D54" s="308"/>
      <c r="E54" s="308"/>
      <c r="F54" s="308"/>
      <c r="G54" s="308"/>
      <c r="H54" s="308"/>
      <c r="I54" s="308"/>
      <c r="J54" s="308"/>
      <c r="K54" s="308"/>
      <c r="L54" s="308"/>
      <c r="M54" s="308"/>
      <c r="N54" s="313"/>
    </row>
    <row r="55" spans="2:14" s="302" customFormat="1" ht="21" customHeight="1">
      <c r="B55" s="308"/>
      <c r="C55" s="308"/>
      <c r="D55" s="308"/>
      <c r="E55" s="308"/>
      <c r="F55" s="308"/>
      <c r="G55" s="308"/>
      <c r="H55" s="308"/>
      <c r="I55" s="308"/>
      <c r="J55" s="308"/>
      <c r="K55" s="308"/>
      <c r="L55" s="308"/>
      <c r="M55" s="308"/>
      <c r="N55" s="313"/>
    </row>
    <row r="56" spans="2:14" s="314" customFormat="1" ht="21" customHeight="1">
      <c r="B56" s="156" t="str">
        <f>'Krycí list nabídky'!$D$71</f>
        <v>V …………………… dne ……………..………….. 202…</v>
      </c>
      <c r="C56" s="156"/>
      <c r="D56" s="156"/>
      <c r="E56" s="156"/>
      <c r="F56" s="156"/>
      <c r="H56" s="315"/>
      <c r="L56" s="316"/>
      <c r="M56" s="317"/>
    </row>
    <row r="57" spans="2:14" s="320" customFormat="1" ht="18" customHeight="1">
      <c r="B57" s="156"/>
      <c r="C57" s="156"/>
      <c r="D57" s="156"/>
      <c r="E57" s="156"/>
      <c r="F57" s="156"/>
      <c r="G57" s="318"/>
      <c r="H57" s="319"/>
      <c r="I57" s="318"/>
      <c r="J57" s="318"/>
      <c r="L57" s="321" t="s">
        <v>155</v>
      </c>
      <c r="M57" s="321"/>
    </row>
    <row r="58" spans="2:14" s="320" customFormat="1" ht="28" customHeight="1">
      <c r="C58" s="322"/>
      <c r="D58" s="322"/>
      <c r="E58" s="322"/>
      <c r="G58" s="322"/>
      <c r="H58" s="323"/>
      <c r="L58" s="324" t="str">
        <f>'Krycí list nabídky'!K72</f>
        <v>podpis osoby oprávněné jednat jménem či za účastníka zadávacího řízení</v>
      </c>
      <c r="M58" s="324"/>
    </row>
  </sheetData>
  <sheetProtection algorithmName="SHA-512" hashValue="EVwqvmP62YsM2G0W8VWQsP5+0XDPYlFZgz3YuPaBx5vkjnQs+16jZKtEY0SYeKciei8setx1QvWCwajiceMjiQ==" saltValue="oOVNBbZ2bK87p1VB2O0/KQ==" spinCount="100000" sheet="1" formatCells="0" formatColumns="0" formatRows="0" selectLockedCells="1"/>
  <mergeCells count="94">
    <mergeCell ref="M8:M9"/>
    <mergeCell ref="I25:J25"/>
    <mergeCell ref="C25:G25"/>
    <mergeCell ref="C26:G26"/>
    <mergeCell ref="C20:G20"/>
    <mergeCell ref="C21:G21"/>
    <mergeCell ref="I21:J21"/>
    <mergeCell ref="I22:J22"/>
    <mergeCell ref="H8:H9"/>
    <mergeCell ref="I13:J13"/>
    <mergeCell ref="L8:L9"/>
    <mergeCell ref="L16:L17"/>
    <mergeCell ref="A14:L14"/>
    <mergeCell ref="K8:K9"/>
    <mergeCell ref="C12:G12"/>
    <mergeCell ref="A8:G9"/>
    <mergeCell ref="C22:G22"/>
    <mergeCell ref="I8:J9"/>
    <mergeCell ref="I10:J10"/>
    <mergeCell ref="C10:G10"/>
    <mergeCell ref="C11:G11"/>
    <mergeCell ref="I12:J12"/>
    <mergeCell ref="C13:G13"/>
    <mergeCell ref="I11:J11"/>
    <mergeCell ref="D52:M52"/>
    <mergeCell ref="C30:G30"/>
    <mergeCell ref="D50:M50"/>
    <mergeCell ref="C32:G32"/>
    <mergeCell ref="I32:J32"/>
    <mergeCell ref="K35:K36"/>
    <mergeCell ref="C42:G42"/>
    <mergeCell ref="A46:L46"/>
    <mergeCell ref="A47:L47"/>
    <mergeCell ref="L35:L36"/>
    <mergeCell ref="A33:L33"/>
    <mergeCell ref="A44:L44"/>
    <mergeCell ref="A18:A31"/>
    <mergeCell ref="D51:M51"/>
    <mergeCell ref="I27:J27"/>
    <mergeCell ref="I20:J20"/>
    <mergeCell ref="M16:M17"/>
    <mergeCell ref="I23:J23"/>
    <mergeCell ref="I30:J30"/>
    <mergeCell ref="C28:G28"/>
    <mergeCell ref="C29:G29"/>
    <mergeCell ref="I18:J18"/>
    <mergeCell ref="A16:G17"/>
    <mergeCell ref="C18:G18"/>
    <mergeCell ref="C27:G27"/>
    <mergeCell ref="C23:G23"/>
    <mergeCell ref="C24:G24"/>
    <mergeCell ref="I16:J17"/>
    <mergeCell ref="I26:J26"/>
    <mergeCell ref="C19:G19"/>
    <mergeCell ref="H16:H17"/>
    <mergeCell ref="K16:K17"/>
    <mergeCell ref="C38:G38"/>
    <mergeCell ref="I28:J28"/>
    <mergeCell ref="I29:J29"/>
    <mergeCell ref="I38:J38"/>
    <mergeCell ref="I24:J24"/>
    <mergeCell ref="I31:J31"/>
    <mergeCell ref="B1:M1"/>
    <mergeCell ref="A34:M34"/>
    <mergeCell ref="A45:M45"/>
    <mergeCell ref="L57:M57"/>
    <mergeCell ref="L58:M58"/>
    <mergeCell ref="A15:M15"/>
    <mergeCell ref="A7:M7"/>
    <mergeCell ref="A4:M4"/>
    <mergeCell ref="M35:M36"/>
    <mergeCell ref="A37:A43"/>
    <mergeCell ref="C43:G43"/>
    <mergeCell ref="I43:J43"/>
    <mergeCell ref="C39:G39"/>
    <mergeCell ref="I39:J39"/>
    <mergeCell ref="C40:G40"/>
    <mergeCell ref="I40:J40"/>
    <mergeCell ref="A5:M5"/>
    <mergeCell ref="A2:M2"/>
    <mergeCell ref="A3:M3"/>
    <mergeCell ref="B56:F57"/>
    <mergeCell ref="B54:M55"/>
    <mergeCell ref="C41:G41"/>
    <mergeCell ref="I41:J41"/>
    <mergeCell ref="A35:G36"/>
    <mergeCell ref="H35:H36"/>
    <mergeCell ref="I35:J36"/>
    <mergeCell ref="C37:G37"/>
    <mergeCell ref="I37:J37"/>
    <mergeCell ref="I42:J42"/>
    <mergeCell ref="A10:A13"/>
    <mergeCell ref="C31:G31"/>
    <mergeCell ref="I19:J19"/>
  </mergeCells>
  <printOptions horizontalCentered="1"/>
  <pageMargins left="0.39370078740157483" right="0.39370078740157483" top="0.78740157480314965" bottom="0.78740157480314965" header="0" footer="0"/>
  <pageSetup paperSize="9" scale="37" orientation="portrait"/>
  <headerFooter alignWithMargins="0"/>
  <colBreaks count="1" manualBreakCount="1">
    <brk id="13" min="2" max="65537" man="1"/>
  </colBreaks>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0070C0"/>
    <pageSetUpPr fitToPage="1"/>
  </sheetPr>
  <dimension ref="A1:L29"/>
  <sheetViews>
    <sheetView zoomScale="70" zoomScaleNormal="70" workbookViewId="0">
      <selection activeCell="K19" sqref="B11:K20"/>
    </sheetView>
  </sheetViews>
  <sheetFormatPr baseColWidth="10" defaultColWidth="8.83203125" defaultRowHeight="13"/>
  <cols>
    <col min="1" max="1" width="3.33203125" style="18" customWidth="1"/>
    <col min="2" max="2" width="50.6640625" style="18" customWidth="1"/>
    <col min="3" max="4" width="25.83203125" style="18" customWidth="1"/>
    <col min="5" max="6" width="20.6640625" style="18" customWidth="1"/>
    <col min="7" max="8" width="26" style="18" customWidth="1"/>
    <col min="9" max="10" width="18.1640625" style="18" customWidth="1"/>
    <col min="11" max="11" width="22.33203125" style="18" customWidth="1"/>
    <col min="12" max="16384" width="8.83203125" style="18"/>
  </cols>
  <sheetData>
    <row r="1" spans="1:12" ht="31" customHeight="1">
      <c r="A1" s="199" t="str">
        <f>'Krycí list nabídky'!A1</f>
        <v>Komplexní údržba komunikací v městské části Brno – Řečkovice a Mokrá Hora – oblast č.1</v>
      </c>
      <c r="B1" s="199"/>
      <c r="C1" s="199"/>
      <c r="D1" s="199"/>
      <c r="E1" s="199"/>
      <c r="F1" s="199"/>
      <c r="G1" s="199"/>
      <c r="H1" s="199"/>
      <c r="I1" s="199"/>
      <c r="J1" s="199"/>
      <c r="K1" s="199"/>
    </row>
    <row r="2" spans="1:12" ht="31" customHeight="1">
      <c r="A2" s="200" t="s">
        <v>21</v>
      </c>
      <c r="B2" s="200"/>
      <c r="C2" s="200"/>
      <c r="D2" s="200"/>
      <c r="E2" s="200"/>
      <c r="F2" s="200"/>
      <c r="G2" s="200"/>
      <c r="H2" s="200"/>
      <c r="I2" s="200"/>
      <c r="J2" s="200"/>
      <c r="K2" s="200"/>
    </row>
    <row r="3" spans="1:12" s="19" customFormat="1" ht="31" customHeight="1">
      <c r="A3" s="201" t="s">
        <v>22</v>
      </c>
      <c r="B3" s="201"/>
      <c r="C3" s="201"/>
      <c r="D3" s="201"/>
      <c r="E3" s="201"/>
      <c r="F3" s="201"/>
      <c r="G3" s="201"/>
      <c r="H3" s="201"/>
      <c r="I3" s="201"/>
      <c r="J3" s="201"/>
      <c r="K3" s="201"/>
    </row>
    <row r="4" spans="1:12" s="19" customFormat="1" ht="28" customHeight="1">
      <c r="A4" s="202" t="s">
        <v>32</v>
      </c>
      <c r="B4" s="202"/>
      <c r="C4" s="202"/>
      <c r="D4" s="202"/>
      <c r="E4" s="202"/>
      <c r="F4" s="202"/>
      <c r="G4" s="202"/>
      <c r="H4" s="202"/>
      <c r="I4" s="202"/>
      <c r="J4" s="202"/>
      <c r="K4" s="202"/>
    </row>
    <row r="5" spans="1:12" s="19" customFormat="1" ht="18" customHeight="1" thickBot="1">
      <c r="A5" s="203" t="s">
        <v>29</v>
      </c>
      <c r="B5" s="203"/>
      <c r="C5" s="20"/>
      <c r="D5" s="20"/>
      <c r="E5" s="20"/>
      <c r="F5" s="20"/>
      <c r="G5" s="20"/>
      <c r="H5" s="20"/>
      <c r="I5" s="20"/>
      <c r="J5" s="20"/>
      <c r="K5" s="20"/>
    </row>
    <row r="6" spans="1:12" s="19" customFormat="1" ht="38" customHeight="1" thickBot="1">
      <c r="A6" s="20"/>
      <c r="B6" s="196" t="str">
        <f>'Krycí list nabídky'!B6</f>
        <v xml:space="preserve">Název nebo obchodní firma </v>
      </c>
      <c r="C6" s="197"/>
      <c r="D6" s="197"/>
      <c r="E6" s="197"/>
      <c r="F6" s="197"/>
      <c r="G6" s="197"/>
      <c r="H6" s="197"/>
      <c r="I6" s="197"/>
      <c r="J6" s="197"/>
      <c r="K6" s="198"/>
    </row>
    <row r="7" spans="1:12" s="19" customFormat="1" ht="4" customHeight="1">
      <c r="A7" s="20"/>
      <c r="B7" s="20"/>
      <c r="C7" s="20"/>
      <c r="D7" s="20"/>
      <c r="E7" s="20"/>
      <c r="F7" s="20"/>
      <c r="G7" s="20"/>
      <c r="H7" s="20"/>
      <c r="I7" s="20"/>
      <c r="J7" s="20"/>
      <c r="K7" s="20"/>
    </row>
    <row r="8" spans="1:12" s="19" customFormat="1" ht="45" customHeight="1" thickBot="1">
      <c r="A8" s="187" t="s">
        <v>88</v>
      </c>
      <c r="B8" s="187"/>
      <c r="C8" s="187"/>
      <c r="D8" s="187"/>
      <c r="E8" s="187"/>
      <c r="F8" s="187"/>
      <c r="G8" s="187"/>
      <c r="H8" s="187"/>
      <c r="I8" s="187"/>
      <c r="J8" s="187"/>
      <c r="K8" s="187"/>
    </row>
    <row r="9" spans="1:12" s="19" customFormat="1" ht="36" customHeight="1">
      <c r="A9" s="188" t="s">
        <v>11</v>
      </c>
      <c r="B9" s="190" t="s">
        <v>23</v>
      </c>
      <c r="C9" s="190" t="s">
        <v>24</v>
      </c>
      <c r="D9" s="192" t="s">
        <v>12</v>
      </c>
      <c r="E9" s="190" t="s">
        <v>13</v>
      </c>
      <c r="F9" s="190"/>
      <c r="G9" s="190" t="s">
        <v>25</v>
      </c>
      <c r="H9" s="190"/>
      <c r="I9" s="192" t="s">
        <v>181</v>
      </c>
      <c r="J9" s="192" t="s">
        <v>182</v>
      </c>
      <c r="K9" s="194" t="s">
        <v>26</v>
      </c>
    </row>
    <row r="10" spans="1:12" s="19" customFormat="1" ht="53.25" customHeight="1" thickBot="1">
      <c r="A10" s="189"/>
      <c r="B10" s="191"/>
      <c r="C10" s="191"/>
      <c r="D10" s="193"/>
      <c r="E10" s="21" t="s">
        <v>14</v>
      </c>
      <c r="F10" s="21" t="s">
        <v>15</v>
      </c>
      <c r="G10" s="21" t="s">
        <v>16</v>
      </c>
      <c r="H10" s="21" t="s">
        <v>17</v>
      </c>
      <c r="I10" s="193"/>
      <c r="J10" s="193"/>
      <c r="K10" s="195"/>
      <c r="L10" s="22"/>
    </row>
    <row r="11" spans="1:12" s="19" customFormat="1" ht="20" customHeight="1" thickTop="1">
      <c r="A11" s="182">
        <v>1</v>
      </c>
      <c r="B11" s="184"/>
      <c r="C11" s="184"/>
      <c r="D11" s="28"/>
      <c r="E11" s="186"/>
      <c r="F11" s="186"/>
      <c r="G11" s="184"/>
      <c r="H11" s="184"/>
      <c r="I11" s="212"/>
      <c r="J11" s="212"/>
      <c r="K11" s="180"/>
    </row>
    <row r="12" spans="1:12" s="19" customFormat="1" ht="20" customHeight="1">
      <c r="A12" s="183"/>
      <c r="B12" s="185"/>
      <c r="C12" s="185"/>
      <c r="D12" s="29"/>
      <c r="E12" s="29"/>
      <c r="F12" s="30"/>
      <c r="G12" s="185"/>
      <c r="H12" s="185"/>
      <c r="I12" s="214"/>
      <c r="J12" s="214"/>
      <c r="K12" s="181"/>
    </row>
    <row r="13" spans="1:12" s="19" customFormat="1" ht="20" customHeight="1">
      <c r="A13" s="178">
        <v>2</v>
      </c>
      <c r="B13" s="219"/>
      <c r="C13" s="219"/>
      <c r="D13" s="55"/>
      <c r="E13" s="179"/>
      <c r="F13" s="179"/>
      <c r="G13" s="219"/>
      <c r="H13" s="219"/>
      <c r="I13" s="215"/>
      <c r="J13" s="215"/>
      <c r="K13" s="175"/>
    </row>
    <row r="14" spans="1:12" s="19" customFormat="1" ht="20" customHeight="1">
      <c r="A14" s="178"/>
      <c r="B14" s="219"/>
      <c r="C14" s="219"/>
      <c r="D14" s="56"/>
      <c r="E14" s="56"/>
      <c r="F14" s="31"/>
      <c r="G14" s="219"/>
      <c r="H14" s="219"/>
      <c r="I14" s="213"/>
      <c r="J14" s="213"/>
      <c r="K14" s="175"/>
    </row>
    <row r="15" spans="1:12" s="19" customFormat="1" ht="20" customHeight="1">
      <c r="A15" s="178">
        <v>3</v>
      </c>
      <c r="B15" s="219"/>
      <c r="C15" s="219"/>
      <c r="D15" s="55"/>
      <c r="E15" s="179"/>
      <c r="F15" s="179"/>
      <c r="G15" s="219"/>
      <c r="H15" s="219"/>
      <c r="I15" s="214"/>
      <c r="J15" s="214"/>
      <c r="K15" s="175"/>
    </row>
    <row r="16" spans="1:12" s="19" customFormat="1" ht="20" customHeight="1">
      <c r="A16" s="178"/>
      <c r="B16" s="219"/>
      <c r="C16" s="219"/>
      <c r="D16" s="56"/>
      <c r="E16" s="56"/>
      <c r="F16" s="31"/>
      <c r="G16" s="219"/>
      <c r="H16" s="219"/>
      <c r="I16" s="214"/>
      <c r="J16" s="214"/>
      <c r="K16" s="175"/>
    </row>
    <row r="17" spans="1:11" s="19" customFormat="1" ht="20" customHeight="1">
      <c r="A17" s="170">
        <v>4</v>
      </c>
      <c r="B17" s="172"/>
      <c r="C17" s="172"/>
      <c r="D17" s="82"/>
      <c r="E17" s="174"/>
      <c r="F17" s="174"/>
      <c r="G17" s="172"/>
      <c r="H17" s="172"/>
      <c r="I17" s="216"/>
      <c r="J17" s="216"/>
      <c r="K17" s="162"/>
    </row>
    <row r="18" spans="1:11" s="19" customFormat="1" ht="20" customHeight="1">
      <c r="A18" s="176"/>
      <c r="B18" s="220"/>
      <c r="C18" s="220"/>
      <c r="D18" s="83"/>
      <c r="E18" s="83"/>
      <c r="F18" s="84"/>
      <c r="G18" s="220"/>
      <c r="H18" s="220"/>
      <c r="I18" s="217"/>
      <c r="J18" s="217"/>
      <c r="K18" s="177"/>
    </row>
    <row r="19" spans="1:11" s="19" customFormat="1" ht="20" customHeight="1">
      <c r="A19" s="170">
        <v>5</v>
      </c>
      <c r="B19" s="172"/>
      <c r="C19" s="172"/>
      <c r="D19" s="82"/>
      <c r="E19" s="174"/>
      <c r="F19" s="174"/>
      <c r="G19" s="172"/>
      <c r="H19" s="172"/>
      <c r="I19" s="218"/>
      <c r="J19" s="218"/>
      <c r="K19" s="162"/>
    </row>
    <row r="20" spans="1:11" s="19" customFormat="1" ht="20" customHeight="1" thickBot="1">
      <c r="A20" s="171"/>
      <c r="B20" s="173"/>
      <c r="C20" s="173"/>
      <c r="D20" s="85"/>
      <c r="E20" s="85"/>
      <c r="F20" s="86"/>
      <c r="G20" s="173"/>
      <c r="H20" s="173"/>
      <c r="I20" s="221"/>
      <c r="J20" s="221"/>
      <c r="K20" s="163"/>
    </row>
    <row r="21" spans="1:11" s="19" customFormat="1" ht="15" customHeight="1">
      <c r="A21" s="23"/>
    </row>
    <row r="22" spans="1:11" s="19" customFormat="1" ht="25.75" customHeight="1">
      <c r="A22" s="23"/>
      <c r="B22" s="24" t="s">
        <v>4</v>
      </c>
      <c r="C22" s="25"/>
      <c r="D22" s="25"/>
    </row>
    <row r="23" spans="1:11" s="19" customFormat="1" ht="25.75" customHeight="1">
      <c r="A23" s="23"/>
      <c r="B23" s="25"/>
      <c r="C23" s="32"/>
      <c r="D23" s="164" t="s">
        <v>31</v>
      </c>
      <c r="E23" s="165"/>
      <c r="F23" s="165"/>
      <c r="G23" s="165"/>
      <c r="H23" s="165"/>
      <c r="I23" s="165"/>
      <c r="J23" s="165"/>
      <c r="K23" s="165"/>
    </row>
    <row r="24" spans="1:11" s="19" customFormat="1" ht="6" customHeight="1">
      <c r="A24" s="23"/>
    </row>
    <row r="25" spans="1:11" s="19" customFormat="1" ht="31" customHeight="1">
      <c r="A25" s="169" t="s">
        <v>90</v>
      </c>
      <c r="B25" s="169"/>
      <c r="C25" s="169"/>
      <c r="D25" s="169"/>
      <c r="E25" s="169"/>
      <c r="F25" s="169"/>
      <c r="G25" s="169"/>
      <c r="H25" s="169"/>
      <c r="I25" s="169"/>
      <c r="J25" s="169"/>
      <c r="K25" s="169"/>
    </row>
    <row r="26" spans="1:11" s="19" customFormat="1" ht="20" customHeight="1">
      <c r="A26" s="169"/>
      <c r="B26" s="169"/>
      <c r="C26" s="169"/>
      <c r="D26" s="169"/>
      <c r="E26" s="169"/>
      <c r="F26" s="169"/>
      <c r="G26" s="169"/>
      <c r="H26" s="169"/>
      <c r="I26" s="169"/>
      <c r="J26" s="169"/>
      <c r="K26" s="169"/>
    </row>
    <row r="27" spans="1:11" s="19" customFormat="1" ht="14" customHeight="1">
      <c r="A27" s="23"/>
    </row>
    <row r="28" spans="1:11" s="19" customFormat="1" ht="40" customHeight="1">
      <c r="A28" s="166" t="str">
        <f>'Krycí list nabídky'!D71</f>
        <v>V …………………… dne ……………..………….. 202…</v>
      </c>
      <c r="B28" s="166"/>
      <c r="C28" s="33"/>
      <c r="D28" s="18"/>
      <c r="E28" s="18"/>
      <c r="F28" s="167" t="s">
        <v>18</v>
      </c>
      <c r="G28" s="167"/>
      <c r="H28" s="167"/>
      <c r="I28" s="167"/>
      <c r="J28" s="167"/>
      <c r="K28" s="167"/>
    </row>
    <row r="29" spans="1:11" s="19" customFormat="1" ht="28" customHeight="1">
      <c r="A29" s="23"/>
      <c r="F29" s="168" t="s">
        <v>89</v>
      </c>
      <c r="G29" s="168"/>
      <c r="H29" s="168"/>
      <c r="I29" s="168"/>
      <c r="J29" s="168"/>
      <c r="K29" s="168"/>
    </row>
  </sheetData>
  <sheetProtection algorithmName="SHA-512" hashValue="8w3pl7nPDh//nIxer+JBeEmXHiniPAAClTtPpAE3KuuJZWyzwvsw5F9FFXDbxQeeZAKEa6A+Dhmeegc/aYgOAg==" saltValue="jpjUQVPX7bob2EZnTDhPww==" spinCount="100000" sheet="1" formatCells="0" formatColumns="0" formatRows="0" selectLockedCells="1"/>
  <mergeCells count="66">
    <mergeCell ref="I13:I14"/>
    <mergeCell ref="J13:J14"/>
    <mergeCell ref="I15:I16"/>
    <mergeCell ref="J15:J16"/>
    <mergeCell ref="I17:I18"/>
    <mergeCell ref="J17:J18"/>
    <mergeCell ref="B6:K6"/>
    <mergeCell ref="A1:K1"/>
    <mergeCell ref="A2:K2"/>
    <mergeCell ref="A3:K3"/>
    <mergeCell ref="A4:K4"/>
    <mergeCell ref="A5:B5"/>
    <mergeCell ref="A8:K8"/>
    <mergeCell ref="A9:A10"/>
    <mergeCell ref="B9:B10"/>
    <mergeCell ref="C9:C10"/>
    <mergeCell ref="D9:D10"/>
    <mergeCell ref="E9:F9"/>
    <mergeCell ref="G9:H9"/>
    <mergeCell ref="K9:K10"/>
    <mergeCell ref="I9:I10"/>
    <mergeCell ref="J9:J10"/>
    <mergeCell ref="K11:K12"/>
    <mergeCell ref="A13:A14"/>
    <mergeCell ref="B13:B14"/>
    <mergeCell ref="C13:C14"/>
    <mergeCell ref="E13:F13"/>
    <mergeCell ref="G13:G14"/>
    <mergeCell ref="H13:H14"/>
    <mergeCell ref="K13:K14"/>
    <mergeCell ref="A11:A12"/>
    <mergeCell ref="B11:B12"/>
    <mergeCell ref="C11:C12"/>
    <mergeCell ref="E11:F11"/>
    <mergeCell ref="G11:G12"/>
    <mergeCell ref="H11:H12"/>
    <mergeCell ref="I11:I12"/>
    <mergeCell ref="J11:J12"/>
    <mergeCell ref="K15:K16"/>
    <mergeCell ref="A17:A18"/>
    <mergeCell ref="B17:B18"/>
    <mergeCell ref="C17:C18"/>
    <mergeCell ref="E17:F17"/>
    <mergeCell ref="G17:G18"/>
    <mergeCell ref="H17:H18"/>
    <mergeCell ref="K17:K18"/>
    <mergeCell ref="A15:A16"/>
    <mergeCell ref="B15:B16"/>
    <mergeCell ref="C15:C16"/>
    <mergeCell ref="E15:F15"/>
    <mergeCell ref="G15:G16"/>
    <mergeCell ref="H15:H16"/>
    <mergeCell ref="K19:K20"/>
    <mergeCell ref="D23:K23"/>
    <mergeCell ref="A28:B28"/>
    <mergeCell ref="F28:K28"/>
    <mergeCell ref="F29:K29"/>
    <mergeCell ref="A25:K26"/>
    <mergeCell ref="A19:A20"/>
    <mergeCell ref="B19:B20"/>
    <mergeCell ref="C19:C20"/>
    <mergeCell ref="E19:F19"/>
    <mergeCell ref="G19:G20"/>
    <mergeCell ref="H19:H20"/>
    <mergeCell ref="I19:I20"/>
    <mergeCell ref="J19:J20"/>
  </mergeCells>
  <printOptions horizontalCentered="1"/>
  <pageMargins left="0.39370078740157483" right="0.39370078740157483" top="0.47244094488188981" bottom="0.19685039370078741" header="0.31496062992125984" footer="0.15748031496062992"/>
  <pageSetup paperSize="9" scale="62" orientation="landscape"/>
  <headerFooter alignWithMargins="0"/>
  <rowBreaks count="1" manualBreakCount="1">
    <brk id="29" max="16383" man="1"/>
  </rowBreaks>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C139F9B-7855-D846-B411-71F2341A1BBA}">
  <sheetPr>
    <tabColor rgb="FF0070C0"/>
    <pageSetUpPr fitToPage="1"/>
  </sheetPr>
  <dimension ref="A1:K33"/>
  <sheetViews>
    <sheetView zoomScale="70" zoomScaleNormal="70" zoomScalePageLayoutView="75" workbookViewId="0">
      <selection activeCell="A23" sqref="A23:B24"/>
    </sheetView>
  </sheetViews>
  <sheetFormatPr baseColWidth="10" defaultColWidth="8.83203125" defaultRowHeight="13"/>
  <cols>
    <col min="1" max="1" width="6" style="52" customWidth="1"/>
    <col min="2" max="2" width="70" style="52" customWidth="1"/>
    <col min="3" max="3" width="69.6640625" style="52" customWidth="1"/>
    <col min="4" max="4" width="36" style="52" customWidth="1"/>
    <col min="5" max="5" width="25.33203125" style="52" customWidth="1"/>
    <col min="6" max="6" width="51.83203125" style="52" customWidth="1"/>
    <col min="7" max="16384" width="8.83203125" style="52"/>
  </cols>
  <sheetData>
    <row r="1" spans="1:9" ht="31" customHeight="1">
      <c r="A1" s="209" t="str">
        <f>'Krycí list nabídky'!A1</f>
        <v>Komplexní údržba komunikací v městské části Brno – Řečkovice a Mokrá Hora – oblast č.1</v>
      </c>
      <c r="B1" s="209"/>
      <c r="C1" s="209"/>
      <c r="D1" s="209"/>
      <c r="E1" s="209"/>
      <c r="F1" s="209"/>
    </row>
    <row r="2" spans="1:9" ht="31" customHeight="1">
      <c r="A2" s="200" t="s">
        <v>27</v>
      </c>
      <c r="B2" s="200"/>
      <c r="C2" s="200"/>
      <c r="D2" s="200"/>
      <c r="E2" s="200"/>
      <c r="F2" s="200"/>
    </row>
    <row r="3" spans="1:9" ht="30" customHeight="1">
      <c r="A3" s="201" t="s">
        <v>68</v>
      </c>
      <c r="B3" s="201"/>
      <c r="C3" s="201"/>
      <c r="D3" s="201"/>
      <c r="E3" s="201"/>
      <c r="F3" s="201"/>
    </row>
    <row r="4" spans="1:9" ht="27" customHeight="1">
      <c r="A4" s="202" t="s">
        <v>69</v>
      </c>
      <c r="B4" s="202"/>
      <c r="C4" s="202"/>
      <c r="D4" s="202"/>
      <c r="E4" s="202"/>
      <c r="F4" s="202"/>
    </row>
    <row r="5" spans="1:9" ht="30" customHeight="1" thickBot="1">
      <c r="A5" s="203" t="s">
        <v>29</v>
      </c>
      <c r="B5" s="203"/>
      <c r="C5" s="203"/>
      <c r="D5" s="20"/>
      <c r="E5" s="20"/>
      <c r="F5" s="20"/>
      <c r="G5" s="20"/>
      <c r="H5" s="20"/>
      <c r="I5" s="20"/>
    </row>
    <row r="6" spans="1:9" ht="39" customHeight="1" thickBot="1">
      <c r="A6" s="20"/>
      <c r="B6" s="196" t="str">
        <f>'Krycí list nabídky'!B6</f>
        <v xml:space="preserve">Název nebo obchodní firma </v>
      </c>
      <c r="C6" s="197"/>
      <c r="D6" s="197"/>
      <c r="E6" s="197"/>
      <c r="F6" s="198"/>
      <c r="G6" s="34"/>
      <c r="H6" s="35"/>
      <c r="I6" s="35"/>
    </row>
    <row r="7" spans="1:9" ht="14" thickBot="1"/>
    <row r="8" spans="1:9" s="50" customFormat="1" ht="66" customHeight="1" thickBot="1">
      <c r="A8" s="77" t="s">
        <v>19</v>
      </c>
      <c r="B8" s="76" t="s">
        <v>20</v>
      </c>
      <c r="C8" s="76" t="s">
        <v>70</v>
      </c>
      <c r="D8" s="75" t="s">
        <v>86</v>
      </c>
      <c r="E8" s="74" t="s">
        <v>85</v>
      </c>
      <c r="F8" s="73" t="s">
        <v>71</v>
      </c>
    </row>
    <row r="9" spans="1:9" s="50" customFormat="1" ht="66" customHeight="1" thickTop="1">
      <c r="A9" s="90">
        <v>1</v>
      </c>
      <c r="B9" s="93" t="s">
        <v>84</v>
      </c>
      <c r="C9" s="72"/>
      <c r="D9" s="71"/>
      <c r="E9" s="70"/>
      <c r="F9" s="69"/>
    </row>
    <row r="10" spans="1:9" s="50" customFormat="1" ht="66" customHeight="1">
      <c r="A10" s="91">
        <v>2</v>
      </c>
      <c r="B10" s="94" t="s">
        <v>83</v>
      </c>
      <c r="C10" s="67"/>
      <c r="D10" s="66"/>
      <c r="E10" s="68"/>
      <c r="F10" s="65"/>
    </row>
    <row r="11" spans="1:9" s="50" customFormat="1" ht="66" customHeight="1">
      <c r="A11" s="91">
        <v>3</v>
      </c>
      <c r="B11" s="95" t="s">
        <v>82</v>
      </c>
      <c r="C11" s="67"/>
      <c r="D11" s="66"/>
      <c r="E11" s="68"/>
      <c r="F11" s="65"/>
    </row>
    <row r="12" spans="1:9" s="50" customFormat="1" ht="66" customHeight="1">
      <c r="A12" s="91">
        <v>4</v>
      </c>
      <c r="B12" s="94" t="s">
        <v>81</v>
      </c>
      <c r="C12" s="67"/>
      <c r="D12" s="66"/>
      <c r="E12" s="66"/>
      <c r="F12" s="65"/>
    </row>
    <row r="13" spans="1:9" ht="66" customHeight="1">
      <c r="A13" s="91">
        <v>5</v>
      </c>
      <c r="B13" s="94" t="s">
        <v>80</v>
      </c>
      <c r="C13" s="64"/>
      <c r="D13" s="64"/>
      <c r="E13" s="64"/>
      <c r="F13" s="63"/>
    </row>
    <row r="14" spans="1:9" ht="66" customHeight="1">
      <c r="A14" s="91">
        <v>6</v>
      </c>
      <c r="B14" s="94" t="s">
        <v>179</v>
      </c>
      <c r="C14" s="64"/>
      <c r="D14" s="64"/>
      <c r="E14" s="64"/>
      <c r="F14" s="63"/>
    </row>
    <row r="15" spans="1:9" ht="66" customHeight="1">
      <c r="A15" s="91">
        <v>7</v>
      </c>
      <c r="B15" s="94" t="s">
        <v>180</v>
      </c>
      <c r="C15" s="64"/>
      <c r="D15" s="64"/>
      <c r="E15" s="64"/>
      <c r="F15" s="63"/>
    </row>
    <row r="16" spans="1:9" ht="66" customHeight="1">
      <c r="A16" s="91">
        <v>8</v>
      </c>
      <c r="B16" s="96" t="s">
        <v>79</v>
      </c>
      <c r="C16" s="64"/>
      <c r="D16" s="64"/>
      <c r="E16" s="210"/>
      <c r="F16" s="63"/>
    </row>
    <row r="17" spans="1:11" ht="66" customHeight="1" thickBot="1">
      <c r="A17" s="92">
        <v>9</v>
      </c>
      <c r="B17" s="97" t="s">
        <v>78</v>
      </c>
      <c r="C17" s="62"/>
      <c r="D17" s="62"/>
      <c r="E17" s="211"/>
      <c r="F17" s="61"/>
    </row>
    <row r="18" spans="1:11" ht="14">
      <c r="A18" s="51"/>
      <c r="B18" s="60"/>
      <c r="C18" s="60"/>
      <c r="D18" s="60"/>
      <c r="E18" s="60"/>
      <c r="K18" s="59"/>
    </row>
    <row r="19" spans="1:11" ht="21" customHeight="1">
      <c r="C19" s="57" t="s">
        <v>4</v>
      </c>
    </row>
    <row r="20" spans="1:11" ht="25" customHeight="1">
      <c r="C20" s="58"/>
      <c r="D20" s="205" t="s">
        <v>33</v>
      </c>
      <c r="E20" s="206"/>
      <c r="F20" s="206"/>
    </row>
    <row r="21" spans="1:11" ht="15" customHeight="1"/>
    <row r="22" spans="1:11" ht="59" customHeight="1">
      <c r="A22" s="207" t="s">
        <v>91</v>
      </c>
      <c r="B22" s="207"/>
      <c r="C22" s="207"/>
      <c r="D22" s="207"/>
      <c r="E22" s="207"/>
      <c r="F22" s="207"/>
    </row>
    <row r="23" spans="1:11" ht="39" customHeight="1">
      <c r="A23" s="208" t="str">
        <f>'Krycí list nabídky'!D71</f>
        <v>V …………………… dne ……………..………….. 202…</v>
      </c>
      <c r="B23" s="208"/>
      <c r="D23" s="167" t="s">
        <v>28</v>
      </c>
      <c r="E23" s="167"/>
      <c r="F23" s="167"/>
      <c r="G23" s="18"/>
    </row>
    <row r="24" spans="1:11" ht="13" customHeight="1">
      <c r="A24" s="208"/>
      <c r="B24" s="208"/>
      <c r="D24" s="167"/>
      <c r="E24" s="167"/>
      <c r="F24" s="167"/>
      <c r="G24" s="36"/>
    </row>
    <row r="25" spans="1:11">
      <c r="D25" s="204" t="s">
        <v>89</v>
      </c>
      <c r="E25" s="204"/>
      <c r="F25" s="204"/>
      <c r="G25" s="36"/>
    </row>
    <row r="26" spans="1:11">
      <c r="D26" s="204"/>
      <c r="E26" s="204"/>
      <c r="F26" s="204"/>
    </row>
    <row r="32" spans="1:11">
      <c r="C32" s="57"/>
      <c r="D32" s="57"/>
      <c r="E32" s="57"/>
    </row>
    <row r="33" spans="2:2">
      <c r="B33" s="57"/>
    </row>
  </sheetData>
  <sheetProtection algorithmName="SHA-512" hashValue="8CmBz0dIkOOJ2Ub3lhcqT/2pqWnkG3mnEd4PSjce5n3d9nL4/b5fddQX6vEVkqLDBssJs/NkeKrhTYRDrSD3Yw==" saltValue="pFxhBwDTi8FA2YMvrDHYSA==" spinCount="100000" sheet="1" formatCells="0" formatColumns="0" formatRows="0" selectLockedCells="1"/>
  <mergeCells count="11">
    <mergeCell ref="A1:F1"/>
    <mergeCell ref="A2:F2"/>
    <mergeCell ref="A3:F3"/>
    <mergeCell ref="A4:F4"/>
    <mergeCell ref="A5:C5"/>
    <mergeCell ref="D25:F26"/>
    <mergeCell ref="B6:F6"/>
    <mergeCell ref="D20:F20"/>
    <mergeCell ref="A22:F22"/>
    <mergeCell ref="A23:B24"/>
    <mergeCell ref="D23:F24"/>
  </mergeCells>
  <printOptions horizontalCentered="1"/>
  <pageMargins left="0.78740157480314965" right="0.78740157480314965" top="0.86614173228346458" bottom="0.78740157480314965" header="0.51181102362204722" footer="0.51181102362204722"/>
  <pageSetup paperSize="9" scale="46" orientation="landscape" r:id="rId1"/>
  <headerFooter alignWithMargins="0"/>
  <rowBreaks count="1" manualBreakCount="1">
    <brk id="27" max="16383" man="1"/>
  </rowBreaks>
  <drawing r:id="rId2"/>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Listy</vt:lpstr>
      </vt:variant>
      <vt:variant>
        <vt:i4>4</vt:i4>
      </vt:variant>
      <vt:variant>
        <vt:lpstr>Pojmenované oblasti</vt:lpstr>
      </vt:variant>
      <vt:variant>
        <vt:i4>4</vt:i4>
      </vt:variant>
    </vt:vector>
  </HeadingPairs>
  <TitlesOfParts>
    <vt:vector size="8" baseType="lpstr">
      <vt:lpstr>Krycí list nabídky</vt:lpstr>
      <vt:lpstr>Nabídková cena</vt:lpstr>
      <vt:lpstr>Přehled referencí</vt:lpstr>
      <vt:lpstr>Technická zařízení</vt:lpstr>
      <vt:lpstr>'Krycí list nabídky'!Oblast_tisku</vt:lpstr>
      <vt:lpstr>'Nabídková cena'!Oblast_tisku</vt:lpstr>
      <vt:lpstr>'Přehled referencí'!Oblast_tisku</vt:lpstr>
      <vt:lpstr>'Technická zařízení'!Oblast_tisku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cp:lastPrinted>2016-11-07T21:40:04Z</cp:lastPrinted>
  <dcterms:created xsi:type="dcterms:W3CDTF">2008-10-22T10:10:09Z</dcterms:created>
  <dcterms:modified xsi:type="dcterms:W3CDTF">2024-07-08T11:07:54Z</dcterms:modified>
</cp:coreProperties>
</file>